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G:\N&amp;N CCG\Governance\Assurance\FOI\0. FOIs\2023\06. June\NN-ICB 23 347 Elective Services Contracts (20.07)\Final Responses\"/>
    </mc:Choice>
  </mc:AlternateContent>
  <xr:revisionPtr revIDLastSave="0" documentId="13_ncr:1_{6C3F08A4-1AD4-49A4-98FB-81C7ED91F0BE}" xr6:coauthVersionLast="47" xr6:coauthVersionMax="47" xr10:uidLastSave="{00000000-0000-0000-0000-000000000000}"/>
  <bookViews>
    <workbookView xWindow="-110" yWindow="-110" windowWidth="19420" windowHeight="10420" xr2:uid="{00000000-000D-0000-FFFF-FFFF00000000}"/>
  </bookViews>
  <sheets>
    <sheet name="Contracts" sheetId="24" r:id="rId1"/>
    <sheet name="Acute V1 VoM Proposal" sheetId="7" state="hidden" r:id="rId2"/>
    <sheet name="V1 PIVOTS" sheetId="4" state="hidden" r:id="rId3"/>
    <sheet name="Community" sheetId="1" state="hidden" r:id="rId4"/>
    <sheet name="Acute" sheetId="2" state="hidden" r:id="rId5"/>
    <sheet name="Bassetlaw 24.01" sheetId="13" state="hidden" r:id="rId6"/>
    <sheet name="CJones Bassetlaw 18Jan23" sheetId="12" state="hidden" r:id="rId7"/>
    <sheet name="Duplicate Records" sheetId="3" state="hidden" r:id="rId8"/>
  </sheets>
  <definedNames>
    <definedName name="_xlnm._FilterDatabase" localSheetId="4" hidden="1">Acute!$A$2:$M$85</definedName>
    <definedName name="_xlnm._FilterDatabase" localSheetId="1" hidden="1">'Acute V1 VoM Proposal'!$A$3:$M$87</definedName>
    <definedName name="_xlnm._FilterDatabase" localSheetId="3" hidden="1">Community!$A$1:$J$35</definedName>
  </definedNames>
  <calcPr calcId="191029"/>
  <pivotCaches>
    <pivotCache cacheId="0" r:id="rId9"/>
    <pivotCache cacheId="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6" i="7" l="1"/>
  <c r="G18" i="1"/>
  <c r="K46" i="2"/>
  <c r="J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Barks Ann - Business Support Accountant</author>
  </authors>
  <commentList>
    <comment ref="G12" authorId="0" shapeId="0" xr:uid="{D9F8FF55-626F-45B6-ACF8-0C163A2E5377}">
      <text>
        <r>
          <rPr>
            <b/>
            <sz val="9"/>
            <color indexed="81"/>
            <rFont val="Tahoma"/>
            <family val="2"/>
          </rPr>
          <t>Barks Ann - Business Support Accountant:</t>
        </r>
        <r>
          <rPr>
            <sz val="9"/>
            <color indexed="81"/>
            <rFont val="Tahoma"/>
            <family val="2"/>
          </rPr>
          <t xml:space="preserve">
Now includes Bassetlaw
</t>
        </r>
      </text>
    </comment>
  </commentList>
</comments>
</file>

<file path=xl/sharedStrings.xml><?xml version="1.0" encoding="utf-8"?>
<sst xmlns="http://schemas.openxmlformats.org/spreadsheetml/2006/main" count="2499" uniqueCount="502">
  <si>
    <t>Contract Title</t>
  </si>
  <si>
    <t xml:space="preserve">Provider Name </t>
  </si>
  <si>
    <t>Contracting Lead</t>
  </si>
  <si>
    <t>Proposal</t>
  </si>
  <si>
    <t>Contract Type</t>
  </si>
  <si>
    <t>24hour ECG service</t>
  </si>
  <si>
    <t>Acorn Medical Practice</t>
  </si>
  <si>
    <t>Sinead Ross</t>
  </si>
  <si>
    <t>NHS Std SF</t>
  </si>
  <si>
    <t>Family Medical Practice</t>
  </si>
  <si>
    <t>PICS</t>
  </si>
  <si>
    <t>Woodlands Medical Practice</t>
  </si>
  <si>
    <t xml:space="preserve">24hour ECG service </t>
  </si>
  <si>
    <t>Abbey Medical Group</t>
  </si>
  <si>
    <t>Acute Home Visiting Service</t>
  </si>
  <si>
    <t>Alicia Rowley</t>
  </si>
  <si>
    <t>Sian Rowbotham</t>
  </si>
  <si>
    <t>NHS Std LF</t>
  </si>
  <si>
    <t>Care Navigation (Mid Notts)</t>
  </si>
  <si>
    <t>Rachel Doherty/ Clare Rourke</t>
  </si>
  <si>
    <t>Care Navigation (South Notts)</t>
  </si>
  <si>
    <t>NHFT</t>
  </si>
  <si>
    <t>SLC</t>
  </si>
  <si>
    <t>Children's EOL: Barnardo's Butterfly Service</t>
  </si>
  <si>
    <t>Barnardo's</t>
  </si>
  <si>
    <t>Rachel Dohety (Clare Rourke)</t>
  </si>
  <si>
    <t>Chris Jones</t>
  </si>
  <si>
    <t>Children's EOL: Rainbows Children's Hospice</t>
  </si>
  <si>
    <t>Rainbows Childrens Hospice</t>
  </si>
  <si>
    <t xml:space="preserve">Communication Aids for Children </t>
  </si>
  <si>
    <t>Nottinghamshire County Council</t>
  </si>
  <si>
    <t>Clare Rourke</t>
  </si>
  <si>
    <t>Section 75</t>
  </si>
  <si>
    <t>Community Beds (1): Church Farm Pathway 1</t>
  </si>
  <si>
    <t>Rusticus</t>
  </si>
  <si>
    <t>Rachel Doherty</t>
  </si>
  <si>
    <t>LB</t>
  </si>
  <si>
    <t>Community Beds (2) Hickling Lodge: Pathway 1 &amp; 3</t>
  </si>
  <si>
    <t xml:space="preserve">Community Beds (2) Hickling Lodge (30 beds) </t>
  </si>
  <si>
    <t>Community Beds: Pathway 1</t>
  </si>
  <si>
    <t>The Grand</t>
  </si>
  <si>
    <t>Community Beds: Enhanced Beds GP Cover for Wilford View</t>
  </si>
  <si>
    <t>Clifton Medical Practice</t>
  </si>
  <si>
    <t>Community Beds: Enhanced Beds GP Cover for The Grand</t>
  </si>
  <si>
    <t>Castle Medical Centre</t>
  </si>
  <si>
    <t>Community Crisis Support Service (CCSS)</t>
  </si>
  <si>
    <t>British Red Cross</t>
  </si>
  <si>
    <t>Dale Johnson</t>
  </si>
  <si>
    <t>Community Health Services</t>
  </si>
  <si>
    <t>Derbyshire Healthcare NHS Foundation Trust</t>
  </si>
  <si>
    <t>Acute team/Alicia Rowley</t>
  </si>
  <si>
    <t>Community Orthoptics Service</t>
  </si>
  <si>
    <t>East Midlands Medical Services (EMMS)</t>
  </si>
  <si>
    <t>East Midlands Home Oxygen</t>
  </si>
  <si>
    <t>British Oxygen Company</t>
  </si>
  <si>
    <t>Other</t>
  </si>
  <si>
    <t>Housing to Health Service</t>
  </si>
  <si>
    <t>Nottingham City Homes</t>
  </si>
  <si>
    <t>TBC</t>
  </si>
  <si>
    <t>Integrated Community Equipment Service (ICELS)</t>
  </si>
  <si>
    <t>Lot 1 Rushcliffe Integrated Care Team</t>
  </si>
  <si>
    <t>Lot 10 Stroke</t>
  </si>
  <si>
    <t>Lot 2 NNE Integrated Care Team</t>
  </si>
  <si>
    <t>Lot 3 NW Integrated Care Team</t>
  </si>
  <si>
    <t>Lot 4 Evening &amp; Night Service</t>
  </si>
  <si>
    <t>Lot 5 ICCYPH</t>
  </si>
  <si>
    <t>Lot 6 Community Nursing of Children in Care</t>
  </si>
  <si>
    <t>Lot 7 AHP</t>
  </si>
  <si>
    <t>Lot 8 Short Term Rehab</t>
  </si>
  <si>
    <t>Mid Notts PC Microsuction service</t>
  </si>
  <si>
    <t>Roundwood Surgery</t>
  </si>
  <si>
    <t>Willowbrook Medical Practice</t>
  </si>
  <si>
    <t xml:space="preserve">MN EOL Alliance: Cruse Bereavement Service </t>
  </si>
  <si>
    <t>Cruse Bereavement</t>
  </si>
  <si>
    <t>MN EOL Alliance: EOL Service</t>
  </si>
  <si>
    <t>MN EOL Alliance: Hospice</t>
  </si>
  <si>
    <t>Nottinghamshire Hospice</t>
  </si>
  <si>
    <t>MN EOL Alliance: Hospice at Home, Day Care &amp; Respite</t>
  </si>
  <si>
    <t>Beaumond House</t>
  </si>
  <si>
    <t>MN EOL Alliance: John Eastwood Hospice</t>
  </si>
  <si>
    <t>OOH Community Services (A):Care Navigation</t>
  </si>
  <si>
    <t>CityCare</t>
  </si>
  <si>
    <t>VO</t>
  </si>
  <si>
    <t>OOH Community Services (B): MOSAIC (Community MSK/Pain)</t>
  </si>
  <si>
    <t>OOH Community Services (C): Long Term Conditions</t>
  </si>
  <si>
    <t>OOH Community Services (D): Integrated Care</t>
  </si>
  <si>
    <t>OOH Community Services (E): Care Homes Nursing</t>
  </si>
  <si>
    <t>OOH Community Services (F): Continuing HealthCare</t>
  </si>
  <si>
    <t xml:space="preserve">OOH Community Services (G): Infection, Prevention and Control </t>
  </si>
  <si>
    <t>OOH Community Services (H): Specialist Paediatric Service</t>
  </si>
  <si>
    <t>OOH Community Services (I): Homeless Health Team</t>
  </si>
  <si>
    <t>OOH Community Services (J): GP Interpreting and Translation</t>
  </si>
  <si>
    <t>OOH Community Services (M): Post Covid Clinics</t>
  </si>
  <si>
    <t>OOH Community Services (N): Cancer and Rehab Exercise Programme</t>
  </si>
  <si>
    <t>Sign Language Interpretation Service</t>
  </si>
  <si>
    <t>Nottinghamshire Deaf Society</t>
  </si>
  <si>
    <t>South Notts EOL Service</t>
  </si>
  <si>
    <t>Weekend Treatment Room</t>
  </si>
  <si>
    <t>Wheelchair Services</t>
  </si>
  <si>
    <t xml:space="preserve">Ross Care </t>
  </si>
  <si>
    <t>CityCare Community Beds (Connect Enhanced, Stroke), Clifton View (P2)Wollaton View (Non weight bearing) and Connect Gardens (Pathway 3) Community Beds Services</t>
  </si>
  <si>
    <t>Service Area</t>
  </si>
  <si>
    <t>Current Contracting Lead</t>
  </si>
  <si>
    <t>Proposed Tempory Cover</t>
  </si>
  <si>
    <t>Current Contract Manager</t>
  </si>
  <si>
    <t>Lead Contracting Admin</t>
  </si>
  <si>
    <t xml:space="preserve">Changes from cover chn+B1:I1ages </t>
  </si>
  <si>
    <t>AC - Acute</t>
  </si>
  <si>
    <t>Acute (NHS)</t>
  </si>
  <si>
    <t>University Hospitals of Leicester NHS Trust</t>
  </si>
  <si>
    <t>Shelley-Louisa Colton</t>
  </si>
  <si>
    <t>Julie Bates</t>
  </si>
  <si>
    <t>Nicola Owen</t>
  </si>
  <si>
    <t>United Lincolnshire Hospitals NHS Trust</t>
  </si>
  <si>
    <t>Vanessa Omahony</t>
  </si>
  <si>
    <t>Independent Sector</t>
  </si>
  <si>
    <t>Spire Hospital</t>
  </si>
  <si>
    <t>Sherwood Forest Hospitals NHS Foundation Trust</t>
  </si>
  <si>
    <t>Sheffield Teaching Hospitals NHS Foundation Trust</t>
  </si>
  <si>
    <t>B6 - Vacant</t>
  </si>
  <si>
    <t>Sheffield Children's NHS Foundation Trust</t>
  </si>
  <si>
    <t>Ramsay Healthcare (Woodthorpe Hospital)</t>
  </si>
  <si>
    <t>Leon Blackwell</t>
  </si>
  <si>
    <t>ACO - Acute Community</t>
  </si>
  <si>
    <t xml:space="preserve">AQP Non-Obstetric Ultrasound Service </t>
  </si>
  <si>
    <t>Inc in Primary?</t>
  </si>
  <si>
    <t>Rushcliffe Community Dermatology</t>
  </si>
  <si>
    <t>Radcliffe on Trent Health Centre</t>
  </si>
  <si>
    <t>IVF - NURTURE</t>
  </si>
  <si>
    <t>Nurture Care</t>
  </si>
  <si>
    <t>Independent Sector (NHS Provider)</t>
  </si>
  <si>
    <t>Nottingham University Hospitals NHS Trust (Treatment Centre)</t>
  </si>
  <si>
    <t>Fracture Liaison Service - Virtual Element</t>
  </si>
  <si>
    <t>Nottingham University Hospitals NHS Trust</t>
  </si>
  <si>
    <t>Mark Sheppard</t>
  </si>
  <si>
    <t>Opthalmology - cataract surgery</t>
  </si>
  <si>
    <t>Newmedica</t>
  </si>
  <si>
    <t>OT - Other</t>
  </si>
  <si>
    <r>
      <rPr>
        <b/>
        <sz val="11"/>
        <color rgb="FF000000"/>
        <rFont val="Calibri"/>
        <family val="2"/>
      </rPr>
      <t>**</t>
    </r>
    <r>
      <rPr>
        <sz val="11"/>
        <color rgb="FF000000"/>
        <rFont val="Calibri"/>
        <family val="2"/>
      </rPr>
      <t>Urgent Care</t>
    </r>
    <r>
      <rPr>
        <b/>
        <sz val="11"/>
        <color rgb="FF000000"/>
        <rFont val="Calibri"/>
        <family val="2"/>
      </rPr>
      <t>**</t>
    </r>
  </si>
  <si>
    <t>NEMS Community Benefit Services Ltd</t>
  </si>
  <si>
    <t>Tracey Allen</t>
  </si>
  <si>
    <t>AQP: Later TOPs (14 to 24 weeks)</t>
  </si>
  <si>
    <t>Marie Stopes International</t>
  </si>
  <si>
    <t>Community Opthalmology</t>
  </si>
  <si>
    <t>Health Harmonie</t>
  </si>
  <si>
    <t>Health Share (Global Diagnostics)</t>
  </si>
  <si>
    <t>Community Stoma Service</t>
  </si>
  <si>
    <t>Fittleworth Medical Ltd</t>
  </si>
  <si>
    <t>Community opthalmology sercice</t>
  </si>
  <si>
    <t>EMMS</t>
  </si>
  <si>
    <t>AM - Ambulance</t>
  </si>
  <si>
    <t>East Midlands Ambulance Service Contract 15 16.pdf</t>
  </si>
  <si>
    <t>East Midlands Ambulance Service (EMAS)</t>
  </si>
  <si>
    <t>Fracture Liaison Service</t>
  </si>
  <si>
    <t>East Bridgford Medical Centre - Drs Scaffardi, Steward and Cope</t>
  </si>
  <si>
    <t>Doncaster &amp; Bassetlaw</t>
  </si>
  <si>
    <t>Diagnostic World (TICCS)</t>
  </si>
  <si>
    <t>Diagnostic Healthcare</t>
  </si>
  <si>
    <r>
      <rPr>
        <b/>
        <sz val="11"/>
        <color rgb="FF000000"/>
        <rFont val="Calibri"/>
        <family val="2"/>
      </rPr>
      <t>**</t>
    </r>
    <r>
      <rPr>
        <sz val="11"/>
        <color rgb="FF000000"/>
        <rFont val="Calibri"/>
        <family val="2"/>
      </rPr>
      <t>NHS 111 Services</t>
    </r>
    <r>
      <rPr>
        <b/>
        <sz val="11"/>
        <color rgb="FF000000"/>
        <rFont val="Calibri"/>
        <family val="2"/>
      </rPr>
      <t>**</t>
    </r>
  </si>
  <si>
    <t>Derbyshire Health United Ltd</t>
  </si>
  <si>
    <t>Derbyshire Community Services NHS Trust</t>
  </si>
  <si>
    <t>Derby Hospitals NHS Foundation Trust</t>
  </si>
  <si>
    <t>Nottingham Community MSK Service</t>
  </si>
  <si>
    <t>Connect Health Limited</t>
  </si>
  <si>
    <t>Non-Emergency Patient Transport Service</t>
  </si>
  <si>
    <t>ERS Medical</t>
  </si>
  <si>
    <t>Rushcliffe CCG Community MSK Service</t>
  </si>
  <si>
    <t>Circle Integrated Care</t>
  </si>
  <si>
    <t>Chesterfield Royal Hospital</t>
  </si>
  <si>
    <t>IVF</t>
  </si>
  <si>
    <t>Care Fertility Sheffield</t>
  </si>
  <si>
    <t>Care Fertility Nottingham</t>
  </si>
  <si>
    <t>TOP Service - Pre-Assessment and Early TOPs (up to 14 weeks)</t>
  </si>
  <si>
    <t>British Pregnancy Advisory Service [BPAS]</t>
  </si>
  <si>
    <t>BMI Healthcare (Park Hospital)</t>
  </si>
  <si>
    <t>Barlborough NHS Treatment Centre</t>
  </si>
  <si>
    <t>Mansfield District Council</t>
  </si>
  <si>
    <t>ASSIST</t>
  </si>
  <si>
    <t>Public Engagement Service</t>
  </si>
  <si>
    <t>Ashfield Voluntary Action</t>
  </si>
  <si>
    <t xml:space="preserve">Community Pain Service, including CFS Mid Notts </t>
  </si>
  <si>
    <t>Primary Integrated Community Services (PICS)</t>
  </si>
  <si>
    <t>Community Pain Service, including CFS - NNE &amp; Rushcliffe</t>
  </si>
  <si>
    <t xml:space="preserve">Community Pain Service NW </t>
  </si>
  <si>
    <t>Community Gynae</t>
  </si>
  <si>
    <t>Community Vasectomy Service</t>
  </si>
  <si>
    <t>Nottingham Community Minor Surgery Services (Nottingham Road Clinic)</t>
  </si>
  <si>
    <r>
      <rPr>
        <b/>
        <sz val="11"/>
        <color rgb="FF000000"/>
        <rFont val="Calibri"/>
        <family val="2"/>
      </rPr>
      <t>**</t>
    </r>
    <r>
      <rPr>
        <sz val="11"/>
        <color rgb="FF000000"/>
        <rFont val="Calibri"/>
        <family val="2"/>
      </rPr>
      <t>NHS Urgent Care Centre</t>
    </r>
    <r>
      <rPr>
        <b/>
        <sz val="11"/>
        <color rgb="FF000000"/>
        <rFont val="Calibri"/>
        <family val="2"/>
      </rPr>
      <t>**</t>
    </r>
  </si>
  <si>
    <t>Nottingham CityCare Partnership</t>
  </si>
  <si>
    <t>Targeted Lung Health Checks Service - Nottingham City</t>
  </si>
  <si>
    <t>In Health</t>
  </si>
  <si>
    <t>Targeted Lung Health Checks Service - Mid Notts</t>
  </si>
  <si>
    <t>Loughborough Urgent Care Centre</t>
  </si>
  <si>
    <t>ACO - Community</t>
  </si>
  <si>
    <t>Dermatology Triage Service</t>
  </si>
  <si>
    <t>Bilsthorpe Surgery</t>
  </si>
  <si>
    <t>GP Gynaecology Core Plus</t>
  </si>
  <si>
    <t>Family Medical Centre</t>
  </si>
  <si>
    <t xml:space="preserve">Kirkby Health Centre </t>
  </si>
  <si>
    <t>The Surgery Lowmoor Road</t>
  </si>
  <si>
    <t>Selston Surgery</t>
  </si>
  <si>
    <t>Kirkby Health Care Complex (Lowmoor Road)</t>
  </si>
  <si>
    <t>Jacksdale Medical Centre</t>
  </si>
  <si>
    <t>Willowbrook Medical Centre</t>
  </si>
  <si>
    <t>Kings Medical Centre</t>
  </si>
  <si>
    <t>Brierley Park Medical Centre</t>
  </si>
  <si>
    <t>Skegby Family Medical Centre</t>
  </si>
  <si>
    <t>Forest Medical (Oak Tree Lane)</t>
  </si>
  <si>
    <t>Churchside - Drs Ward, Pearce and Partners</t>
  </si>
  <si>
    <t>Millview Surgery</t>
  </si>
  <si>
    <t>Oakwood &amp; Bull Farm Surgery</t>
  </si>
  <si>
    <t>Orchard Medical Practice</t>
  </si>
  <si>
    <t>Meden Medical Services</t>
  </si>
  <si>
    <t>Abbey Medical Group (Blidworth Surgery)</t>
  </si>
  <si>
    <t>Hill View Surgery</t>
  </si>
  <si>
    <t>Middleton Lodge Practice</t>
  </si>
  <si>
    <t>Sherwood Medical Partnership</t>
  </si>
  <si>
    <t>Major Oak Medical Practice</t>
  </si>
  <si>
    <t>Barnby Gate Surgery</t>
  </si>
  <si>
    <t>Southwell Medical Centre</t>
  </si>
  <si>
    <t>Fountain Medical Centre</t>
  </si>
  <si>
    <t>Lombard Medical Centre</t>
  </si>
  <si>
    <t>Hounsfield Surgery</t>
  </si>
  <si>
    <t>Tier</t>
  </si>
  <si>
    <t>Total Contract Value</t>
  </si>
  <si>
    <t>21/22</t>
  </si>
  <si>
    <t>22/23</t>
  </si>
  <si>
    <t>No signed contract</t>
  </si>
  <si>
    <t>Part of main contract</t>
  </si>
  <si>
    <t>???</t>
  </si>
  <si>
    <t>Cost &amp; Volume</t>
  </si>
  <si>
    <t>This this is correct, no final contract in folder</t>
  </si>
  <si>
    <t>Expired 30/9</t>
  </si>
  <si>
    <t>Cost per case</t>
  </si>
  <si>
    <t>Waiting for a copy</t>
  </si>
  <si>
    <t>Can't see contract</t>
  </si>
  <si>
    <t>Total Contract Value inc Assoc 21/22</t>
  </si>
  <si>
    <t>Total Contract Value inc Assoc 22/23 FYE</t>
  </si>
  <si>
    <t>Indicative budget see separate sheet for contact costs</t>
  </si>
  <si>
    <t>Block</t>
  </si>
  <si>
    <t>Maximum value of £588,214</t>
  </si>
  <si>
    <t>Sinead's figures 21/22</t>
  </si>
  <si>
    <t>Maximum total value: £17,446</t>
  </si>
  <si>
    <t>Maximum total value: £17,437</t>
  </si>
  <si>
    <t>LOTS 1-8,10 &amp; MN £70,963,353</t>
  </si>
  <si>
    <t>Cost per case basis (H1 Budget £893,768)</t>
  </si>
  <si>
    <t>Total OOH Contract £35,410,829</t>
  </si>
  <si>
    <t>Jules</t>
  </si>
  <si>
    <t>OOH Community Services - Other costs corporate</t>
  </si>
  <si>
    <t>OOH Community Services - Other non recurrent</t>
  </si>
  <si>
    <t>Community Beds: Interim Wilford View</t>
  </si>
  <si>
    <t>Community Beds: Interim Wollaton View</t>
  </si>
  <si>
    <t>Community Beds: Interim Clifton addtl</t>
  </si>
  <si>
    <t>Community Beds: Interim Clifton existing enhanced</t>
  </si>
  <si>
    <t>Community Beds: Interim Connect House</t>
  </si>
  <si>
    <t>Jules Non recurrent. Block.</t>
  </si>
  <si>
    <t>Quality Issues provided by Penny et al</t>
  </si>
  <si>
    <t>Safety Huddles have reduced to fortnightly, no quality concerns at present</t>
  </si>
  <si>
    <t>No concerns that we are aware of, though we do not have a meeting with them we are looking to introduce one fortnightly as per 
Rusticus.The main quality concerns with all interim beds are of course patient experience (multiple moves, going to a care home rather than going home), deconditioning, and getting people out of them once they are in.</t>
  </si>
  <si>
    <t>MOSAIC – staffing and backlog (backlog improving)</t>
  </si>
  <si>
    <t>Care Homes Nursing – not a quality issue with their team, but they have repeatedly raised an issue around being asked to provide training for care home staff (e.g. on syringe drivers) – they are contracted to do ad-hoc training but feel the ask exceeds this.</t>
  </si>
  <si>
    <t>Integrated Care Homes Team – staffing and backlog (urgent referrals seen in a timely manner but they have a significant routine backlog)</t>
  </si>
  <si>
    <t>Paediatric continence – backlog – recovery behind trajectory
Paediatric dietetics – staffing and backlog – recovery behind trajectory</t>
  </si>
  <si>
    <t>Engagement with the ICB quality team has been limited until recent months, but is improving. The severity of risks is difficult to assess as a consequence. There are high vacancies, particularly in nursing which is over 60%, and AHPs at over 20%, therefore there is a reliance on agency staff. Discussions at contracting meetings have been service based rather than contract based, and all contracts are discussed together at the same meeting so this list is by service rather than contract:
Primary Care Cardiac – staffing and backlog</t>
  </si>
  <si>
    <t>Interim Beds (Wilford View) – CityCare subcontract interim bed provision at WV. The home was on a PIP under the LA due to multiple quality concerns which ended w/c 19/09/2022. A joint quality visit (ICB/CityCare) is planned for 23/11/2022.</t>
  </si>
  <si>
    <t>not aware of any ongoing quality concerns or risks</t>
  </si>
  <si>
    <t xml:space="preserve">Wider quality concerns affecting all contracts – Trustwide rather than contract specific.
•	Safer staffing – required vs actual deficits impacting on patient and staff experience and outcomes. 
•	Learning culture – Multiple QIPs/Audits/triangulation and governance of concerns, complaints, learnings from incidents including thematic analysis and actions to resolve. 
•	Governance/Leadership – lots of changes and interim positions. Overhaul of governace oversight. New Exec in post and SLT structure. 
•	CQC – Requires improvement and CQC well led, requires Improvement. </t>
  </si>
  <si>
    <t xml:space="preserve">•	Lot 4 – Evening and Night Service. Quality First review 15th Sept 2022. QIP/Action Plan in development. Awaiting report. </t>
  </si>
  <si>
    <t xml:space="preserve">•	Lot 5 (SSD) – Paediatric OT, Physio, SLT, Phelbotomy, Respiratory services. Access issues. Impact to Quality, Safety and patient experience not routinely reported/known. Workforce indicators of concern </t>
  </si>
  <si>
    <t xml:space="preserve">•	Lot 6 – Community Nursing children in care. Access issues. Impact to Quality, Safety and patient experience not routinely reported/known. Workforce indicators of concern. Backlog/delays in LAC reviews. Establishment review indicating significant deficits. Increased budgets/envelope requested. </t>
  </si>
  <si>
    <t xml:space="preserve">•	Lot-7 – AHP, SLT, Podiatric Surgery, Podiatry, DESMOND. Access issues. Impact to Quality, Safety and patient experience not routinely reported/known. Workforce indicators of concern. IPC audit concerns. </t>
  </si>
  <si>
    <t xml:space="preserve">•	Lot 8 – Short term Rehab. LOS at LBH. QIP in place. Quality Improvement Board in place. WF indicators of concern. </t>
  </si>
  <si>
    <t xml:space="preserve">Community Services </t>
  </si>
  <si>
    <t>Finance Info</t>
  </si>
  <si>
    <t>Row Labels</t>
  </si>
  <si>
    <t>(blank)</t>
  </si>
  <si>
    <t>Grand Total</t>
  </si>
  <si>
    <t>Count of Tier</t>
  </si>
  <si>
    <t>Column Labels</t>
  </si>
  <si>
    <t>Community Proposal</t>
  </si>
  <si>
    <t>Vanessa O'Mahony</t>
  </si>
  <si>
    <t>Self Help UK</t>
  </si>
  <si>
    <t>Gemma Barker</t>
  </si>
  <si>
    <t>After Changes</t>
  </si>
  <si>
    <t>Role Supporting SFHT</t>
  </si>
  <si>
    <t>Role Supporting NUH</t>
  </si>
  <si>
    <t>Role overseeing Urgent Care</t>
  </si>
  <si>
    <t>Notes</t>
  </si>
  <si>
    <t>IVF have been re-tiered 3 (previously 2)</t>
  </si>
  <si>
    <t>EMAS Value ??</t>
  </si>
  <si>
    <t>Line Management of Community</t>
  </si>
  <si>
    <t>Line Management and oversees NCA</t>
  </si>
  <si>
    <t>Acute Proposal</t>
  </si>
  <si>
    <t>Administration Proposal</t>
  </si>
  <si>
    <t>Role overseeing Community</t>
  </si>
  <si>
    <t>Additional contracts for OOA</t>
  </si>
  <si>
    <t>IVF AGEM Support</t>
  </si>
  <si>
    <t>PTS AGEM Support</t>
  </si>
  <si>
    <t>11 Gynae Core Plus</t>
  </si>
  <si>
    <t>19 Gynae Core Plus</t>
  </si>
  <si>
    <t>Bassetlaw Contracts</t>
  </si>
  <si>
    <t>Provider</t>
  </si>
  <si>
    <t>Service Category</t>
  </si>
  <si>
    <t>Service Provision</t>
  </si>
  <si>
    <t>Contract End Date</t>
  </si>
  <si>
    <t>Input</t>
  </si>
  <si>
    <t>Other Notes</t>
  </si>
  <si>
    <t xml:space="preserve">NHS Contracts </t>
  </si>
  <si>
    <t>Chesterfield Royal Infirmary</t>
  </si>
  <si>
    <t>NHS</t>
  </si>
  <si>
    <t>Acute Services</t>
  </si>
  <si>
    <t>Save reporting submissions on file</t>
  </si>
  <si>
    <t xml:space="preserve">Doncaster &amp; Bassetlaw </t>
  </si>
  <si>
    <t>Leeds Teaching Hospitals</t>
  </si>
  <si>
    <t>Nottingham University Hospitals</t>
  </si>
  <si>
    <t>Rotherham FT</t>
  </si>
  <si>
    <t>Acute &amp; Community Contracts</t>
  </si>
  <si>
    <t>Sheffield Children's Hospital</t>
  </si>
  <si>
    <t>Save reporting submissions and meeting papers on file</t>
  </si>
  <si>
    <t>Sheffield Teaching Hospitals</t>
  </si>
  <si>
    <t>No input</t>
  </si>
  <si>
    <t>Sherwood Forest Hospitals</t>
  </si>
  <si>
    <t>United Lincolnshire Hospitals</t>
  </si>
  <si>
    <t>University Hospitals of Derby &amp; Burton</t>
  </si>
  <si>
    <t>EMAS</t>
  </si>
  <si>
    <t>YAS</t>
  </si>
  <si>
    <t>National Blood &amp; Transplant Service</t>
  </si>
  <si>
    <t>Derbyshire Healthcare</t>
  </si>
  <si>
    <t>MH</t>
  </si>
  <si>
    <t>NHT Joint MH &amp; Community contract</t>
  </si>
  <si>
    <t>MH &amp; Community</t>
  </si>
  <si>
    <t>Contract, NVAs, CVs as appropriate</t>
  </si>
  <si>
    <t>RDASH</t>
  </si>
  <si>
    <t>Non-NHS Acute</t>
  </si>
  <si>
    <t>BMI Healthcare - Park Hospital</t>
  </si>
  <si>
    <t>Acute services</t>
  </si>
  <si>
    <t>Monthly activity monitoring &amp; query management</t>
  </si>
  <si>
    <t>BMI Healthcare - Thornbury</t>
  </si>
  <si>
    <t>British Preganancy Advisory Service</t>
  </si>
  <si>
    <t>ToPs &amp; Vasectomies</t>
  </si>
  <si>
    <t xml:space="preserve">Care Sheffield </t>
  </si>
  <si>
    <t>Fertility Services</t>
  </si>
  <si>
    <t>Spire Claremont</t>
  </si>
  <si>
    <t>FCMS</t>
  </si>
  <si>
    <t>One Health Group</t>
  </si>
  <si>
    <t>Practice Plus Group</t>
  </si>
  <si>
    <t>Ramsey Healthcare - Park HIll</t>
  </si>
  <si>
    <t>Ramsey Healthcare - Woodthorpe</t>
  </si>
  <si>
    <t>Specsavers Hearcare</t>
  </si>
  <si>
    <t>Audiology</t>
  </si>
  <si>
    <t>NVAs, CVs as appropriate; monitoring, query management</t>
  </si>
  <si>
    <t>Community Health Contracts</t>
  </si>
  <si>
    <t>Clinical Collective</t>
  </si>
  <si>
    <t>Non-NHS Community</t>
  </si>
  <si>
    <t>Community Pain Management</t>
  </si>
  <si>
    <t>Contract, NVAs, CVs as appropriate;  monthly monitoring, query management;  qtrly meetings; annual safeguarding toolkit</t>
  </si>
  <si>
    <t>Contract ceased, mobilisation ongoing until 31st March 2023. PICS new provider</t>
  </si>
  <si>
    <t>Clinical Partnerships</t>
  </si>
  <si>
    <t>Community Tele-dermatology</t>
  </si>
  <si>
    <t>Contract, NVAs, CVs as appropriate;  monthly monitoring, query management; annual safeguarding toolkit</t>
  </si>
  <si>
    <t>Extended until 31/03/2024 to allow for procurement</t>
  </si>
  <si>
    <t>HealthHarmonie</t>
  </si>
  <si>
    <t>Community Dermatology</t>
  </si>
  <si>
    <t>Contract, NVAs, CVs as appropriate;  monthly monitoring, query management, qtrly meetings; annual safeguarding toolkit</t>
  </si>
  <si>
    <t>Home Oxygen</t>
  </si>
  <si>
    <t>Larwood Physiotherapy Clinic</t>
  </si>
  <si>
    <t>Community MSK Physiotherapy</t>
  </si>
  <si>
    <t xml:space="preserve">Contract not being renewed. </t>
  </si>
  <si>
    <t>Leger Clinic</t>
  </si>
  <si>
    <t>Sexual Dysfunction &amp; Psychosexual Therapies</t>
  </si>
  <si>
    <t>Psychosexual serice only from 1st November 2022</t>
  </si>
  <si>
    <t>Primary Eyecare Services</t>
  </si>
  <si>
    <t>Community Opthhalmology</t>
  </si>
  <si>
    <t>Option to extend to 31/10/2024</t>
  </si>
  <si>
    <t>ICELS</t>
  </si>
  <si>
    <t>Community Equipment</t>
  </si>
  <si>
    <t>No Input</t>
  </si>
  <si>
    <t>Independent Contracts</t>
  </si>
  <si>
    <t>Gables Medical (Offender Health)</t>
  </si>
  <si>
    <t>Independent</t>
  </si>
  <si>
    <t>OOH Prison Health (HMP Ranby)</t>
  </si>
  <si>
    <t>Contract compilation</t>
  </si>
  <si>
    <t>NCC</t>
  </si>
  <si>
    <t>Communication Aids</t>
  </si>
  <si>
    <t>S75 Agreement - no contractual imput</t>
  </si>
  <si>
    <t xml:space="preserve">Notts Police </t>
  </si>
  <si>
    <t>Sexual Violence</t>
  </si>
  <si>
    <t>Partnership Agreement - No contractual input</t>
  </si>
  <si>
    <t>Mental Health Contracts</t>
  </si>
  <si>
    <t>Insight Healthcare</t>
  </si>
  <si>
    <t>Mental Health</t>
  </si>
  <si>
    <t>IAPT</t>
  </si>
  <si>
    <t>Contract , NVAs, CVs as appropriate; annual safeguarding toolkit</t>
  </si>
  <si>
    <t>Kooth</t>
  </si>
  <si>
    <t>Children's Counselling services</t>
  </si>
  <si>
    <t>Contract, NVAs, CVs as appropriate; annual safeguarding toolkit</t>
  </si>
  <si>
    <t>Kooth QWELL</t>
  </si>
  <si>
    <t>QWELL Adult Counselling services</t>
  </si>
  <si>
    <t>Grants</t>
  </si>
  <si>
    <t>APTCOO</t>
  </si>
  <si>
    <t>CYP SEND Care &amp; Support</t>
  </si>
  <si>
    <t>No contractual input</t>
  </si>
  <si>
    <t>Aurora Wellbeing</t>
  </si>
  <si>
    <t>Voluntary Sector</t>
  </si>
  <si>
    <t>Living With &amp; Beyond Cancer; Anticipatory care</t>
  </si>
  <si>
    <t>Save reporting submissions on file, annual safeguarding toolkit</t>
  </si>
  <si>
    <t>Bassetlaw Action Centre</t>
  </si>
  <si>
    <t>Community Support Services</t>
  </si>
  <si>
    <t>Barnsley Premier Leisure</t>
  </si>
  <si>
    <t>Exercise on Refeffal</t>
  </si>
  <si>
    <t>BCVS</t>
  </si>
  <si>
    <t>Social Prescribing</t>
  </si>
  <si>
    <t>Bluebell Wood Children's Hospice</t>
  </si>
  <si>
    <t>Children's EOL  Respite Care</t>
  </si>
  <si>
    <t>Royal Voluntary Service</t>
  </si>
  <si>
    <t>Home from Hospital</t>
  </si>
  <si>
    <t>Citizen's Advice Bureau</t>
  </si>
  <si>
    <t>Debt support</t>
  </si>
  <si>
    <t>Centre Place</t>
  </si>
  <si>
    <t>Counselling services &amp; LGBT+ Notts</t>
  </si>
  <si>
    <t>Children's Bereavement Service</t>
  </si>
  <si>
    <t>Counselling services</t>
  </si>
  <si>
    <t>FREED Beeches</t>
  </si>
  <si>
    <t>Eating Disorder Service</t>
  </si>
  <si>
    <t>Harmless</t>
  </si>
  <si>
    <t>Bereavement, Self Harm &amp; Crisis Help</t>
  </si>
  <si>
    <t>MIND</t>
  </si>
  <si>
    <t>Mental Health support</t>
  </si>
  <si>
    <t>Oasis</t>
  </si>
  <si>
    <t>Men's Mental Health &amp; Veteran Support</t>
  </si>
  <si>
    <t>The Sleep Charity</t>
  </si>
  <si>
    <t>CHC Contracts - Nursing Homes</t>
  </si>
  <si>
    <t xml:space="preserve">Ashfield Care </t>
  </si>
  <si>
    <t>Nursing Home</t>
  </si>
  <si>
    <t xml:space="preserve">Ashley House </t>
  </si>
  <si>
    <t>NVAs and CVs as and when appropriate</t>
  </si>
  <si>
    <t>Hanumaan Ltd</t>
  </si>
  <si>
    <t>Blyth Country House</t>
  </si>
  <si>
    <t>FBC Care Homes</t>
  </si>
  <si>
    <t>Cherry Holt</t>
  </si>
  <si>
    <t>MMCG Countrywide</t>
  </si>
  <si>
    <t>Clumber Court &amp; Gateford Hill</t>
  </si>
  <si>
    <t>Barchester</t>
  </si>
  <si>
    <t>Forest Hill &amp; Forest Care Centre</t>
  </si>
  <si>
    <t>Horizon Care Ltd</t>
  </si>
  <si>
    <t>Greenacres Grange</t>
  </si>
  <si>
    <t>Westfield Care</t>
  </si>
  <si>
    <t>Jubilee Court</t>
  </si>
  <si>
    <t>Stronglife Care</t>
  </si>
  <si>
    <t>Tuxford Manor</t>
  </si>
  <si>
    <t>Dukeries Healthcare</t>
  </si>
  <si>
    <t>Victoria Care Home</t>
  </si>
  <si>
    <t>Westvilla</t>
  </si>
  <si>
    <t>Westvilla Care Home</t>
  </si>
  <si>
    <t>Runwood Homes</t>
  </si>
  <si>
    <t>Westwood Care Home</t>
  </si>
  <si>
    <t>CHC Contracts - Homecare Framework</t>
  </si>
  <si>
    <t>Advantage Healthcare</t>
  </si>
  <si>
    <t>Homecare</t>
  </si>
  <si>
    <t>Domicilliary Care</t>
  </si>
  <si>
    <t xml:space="preserve">NVAs and CVs as and when appropriate; Rate increase </t>
  </si>
  <si>
    <t>AMG Nursing &amp; Care Services</t>
  </si>
  <si>
    <t xml:space="preserve">Domicillary Care </t>
  </si>
  <si>
    <t>Roving Nights</t>
  </si>
  <si>
    <t>Charlesworth247 Limited</t>
  </si>
  <si>
    <t>Domicillary Care</t>
  </si>
  <si>
    <t>Compassionate Care</t>
  </si>
  <si>
    <t>First Care DCA Ltd</t>
  </si>
  <si>
    <t>Hallam24 Healthcare Ltd</t>
  </si>
  <si>
    <t>Leda Homecare</t>
  </si>
  <si>
    <t>Promedica24 UK Ltd</t>
  </si>
  <si>
    <t xml:space="preserve">Live-in carers </t>
  </si>
  <si>
    <t>React Homecare</t>
  </si>
  <si>
    <t>Sherwood Prime Care</t>
  </si>
  <si>
    <t>SJW-The Wright Care</t>
  </si>
  <si>
    <t>Quality &amp;\or Perfomance Issues</t>
  </si>
  <si>
    <t>22/23 Contract Value (£)</t>
  </si>
  <si>
    <t>No financial values agreed. Escalated to senior finance colleagues - Mick Cawley &amp; Andrew Morton</t>
  </si>
  <si>
    <t>tbc</t>
  </si>
  <si>
    <t>S Clark on leave - unable to clarify</t>
  </si>
  <si>
    <t>Transport</t>
  </si>
  <si>
    <t>NEPTS</t>
  </si>
  <si>
    <t>No contractual input, occasional support with issues in Sioon Clark's absence</t>
  </si>
  <si>
    <t>Premier Care Direct</t>
  </si>
  <si>
    <t>Renal Transport</t>
  </si>
  <si>
    <t>Same issues re TOPs as per N&amp;N contract</t>
  </si>
  <si>
    <t>Was performance issues - Contract ended on 31/07/2022. Optional extenstion not applied. No issues going forward.</t>
  </si>
  <si>
    <t xml:space="preserve">Sexual Dysfunction </t>
  </si>
  <si>
    <t>Ceased 31st October 2022. No renewal</t>
  </si>
  <si>
    <t>Psychosexual Therapies</t>
  </si>
  <si>
    <t>S75 Agreement - no contractual input</t>
  </si>
  <si>
    <t>Option to extend to 31/12/2025</t>
  </si>
  <si>
    <t>Exercise on Referral</t>
  </si>
  <si>
    <t xml:space="preserve">Talkzone Counselling services </t>
  </si>
  <si>
    <t>LGBT+ Notts</t>
  </si>
  <si>
    <t>Suicide Bereavement (Tomorrow Project)</t>
  </si>
  <si>
    <t>Self Harm</t>
  </si>
  <si>
    <t>Crisis Help, Emotional &amp; Social Support (CHESS)</t>
  </si>
  <si>
    <t>Derbyshire Community Health Services NHS Foundation Trust</t>
  </si>
  <si>
    <t>Details</t>
  </si>
  <si>
    <t>National API Rules</t>
  </si>
  <si>
    <t>Doncaster &amp; Bassetlaw Teaching Hospitals NHS Foundation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</si>
</sst>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164" formatCode="[$£]#,##0;[Red]&quot;-&quot;[$£]#,##0"/>
    <numFmt numFmtId="165" formatCode="&quot; &quot;[$£-809]* #,##0.00&quot; &quot;;&quot;-&quot;[$£-809]* #,##0.00&quot; &quot;;&quot; &quot;[$£-809]* &quot;-&quot;#&quot; &quot;;&quot; &quot;@&quot; &quot;"/>
    <numFmt numFmtId="166" formatCode="[$£]#,##0"/>
    <numFmt numFmtId="167" formatCode="&quot;£&quot;#,##0.00"/>
    <numFmt numFmtId="168" formatCode="_-&quot;£&quot;* #,##0_-;\-&quot;£&quot;* #,##0_-;_-&quot;£&quot;* &quot;-&quot;??_-;_-@_-"/>
    <numFmt numFmtId="169" formatCode="&quot;£&quot;#,##0"/>
    <numFmt numFmtId="170" formatCode="#,##0_ ;\-#,##0\ "/>
  </numFmts>
  <fonts count="28"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0"/>
      <color rgb="FF000000"/>
      <name val="Arial"/>
      <family val="2"/>
    </font>
    <font>
      <b/>
      <sz val="10"/>
      <color rgb="FFFFFFFF"/>
      <name val="Arial"/>
      <family val="2"/>
    </font>
    <font>
      <b/>
      <sz val="10"/>
      <color rgb="FF000000"/>
      <name val="Arial"/>
      <family val="2"/>
    </font>
    <font>
      <sz val="10"/>
      <color rgb="FFC65911"/>
      <name val="Arial"/>
      <family val="2"/>
    </font>
    <font>
      <b/>
      <sz val="10"/>
      <color rgb="FFFF0000"/>
      <name val="Arial"/>
      <family val="2"/>
    </font>
    <font>
      <b/>
      <sz val="10"/>
      <color rgb="FFC65911"/>
      <name val="Arial"/>
      <family val="2"/>
    </font>
    <font>
      <b/>
      <sz val="10"/>
      <color rgb="FF833C0C"/>
      <name val="Arial"/>
      <family val="2"/>
    </font>
    <font>
      <sz val="10"/>
      <color rgb="FF833C0C"/>
      <name val="Arial"/>
      <family val="2"/>
    </font>
    <font>
      <b/>
      <sz val="11"/>
      <color rgb="FFFFFFFF"/>
      <name val="Calibri"/>
      <family val="2"/>
    </font>
    <font>
      <b/>
      <sz val="11"/>
      <color rgb="FF000000"/>
      <name val="Calibri"/>
      <family val="2"/>
    </font>
    <font>
      <sz val="11"/>
      <name val="Calibri"/>
      <family val="2"/>
      <scheme val="minor"/>
    </font>
    <font>
      <b/>
      <sz val="9"/>
      <color indexed="81"/>
      <name val="Tahoma"/>
      <family val="2"/>
    </font>
    <font>
      <sz val="9"/>
      <color indexed="81"/>
      <name val="Tahoma"/>
      <family val="2"/>
    </font>
    <font>
      <sz val="10"/>
      <name val="Arial"/>
      <family val="2"/>
    </font>
    <font>
      <sz val="10"/>
      <color theme="1"/>
      <name val="Arial"/>
      <family val="2"/>
    </font>
    <font>
      <sz val="10"/>
      <color theme="5" tint="-0.249977111117893"/>
      <name val="Arial"/>
      <family val="2"/>
    </font>
    <font>
      <sz val="10"/>
      <color theme="5" tint="-0.499984740745262"/>
      <name val="Arial"/>
      <family val="2"/>
    </font>
    <font>
      <b/>
      <sz val="11"/>
      <color theme="3"/>
      <name val="Calibri"/>
      <family val="2"/>
      <scheme val="minor"/>
    </font>
    <font>
      <sz val="11"/>
      <color rgb="FF0070C0"/>
      <name val="Calibri"/>
      <family val="2"/>
    </font>
    <font>
      <b/>
      <sz val="11"/>
      <color theme="1"/>
      <name val="Calibri"/>
      <family val="2"/>
      <scheme val="minor"/>
    </font>
    <font>
      <b/>
      <sz val="11"/>
      <name val="Calibri"/>
      <family val="2"/>
      <scheme val="minor"/>
    </font>
    <font>
      <sz val="11"/>
      <color rgb="FFFF0000"/>
      <name val="Calibri"/>
      <family val="2"/>
      <scheme val="minor"/>
    </font>
    <font>
      <sz val="10"/>
      <color rgb="FFFFFFFF"/>
      <name val="Arial"/>
      <family val="2"/>
    </font>
  </fonts>
  <fills count="25">
    <fill>
      <patternFill patternType="none"/>
    </fill>
    <fill>
      <patternFill patternType="gray125"/>
    </fill>
    <fill>
      <patternFill patternType="solid">
        <fgColor rgb="FFF8CBAD"/>
        <bgColor rgb="FFF8CBAD"/>
      </patternFill>
    </fill>
    <fill>
      <patternFill patternType="solid">
        <fgColor rgb="FF94DEA6"/>
        <bgColor rgb="FF94DEA6"/>
      </patternFill>
    </fill>
    <fill>
      <patternFill patternType="solid">
        <fgColor rgb="FFF1FE72"/>
        <bgColor rgb="FFF1FE72"/>
      </patternFill>
    </fill>
    <fill>
      <patternFill patternType="solid">
        <fgColor rgb="FFC6E0B4"/>
        <bgColor rgb="FFC6E0B4"/>
      </patternFill>
    </fill>
    <fill>
      <patternFill patternType="solid">
        <fgColor rgb="FFBDD7EE"/>
        <bgColor rgb="FFBDD7EE"/>
      </patternFill>
    </fill>
    <fill>
      <patternFill patternType="solid">
        <fgColor rgb="FFFFFF00"/>
        <bgColor rgb="FFFFFF00"/>
      </patternFill>
    </fill>
    <fill>
      <patternFill patternType="solid">
        <fgColor rgb="FFFFC000"/>
        <bgColor rgb="FFFFC000"/>
      </patternFill>
    </fill>
    <fill>
      <patternFill patternType="solid">
        <fgColor rgb="FFC00000"/>
        <bgColor rgb="FFC00000"/>
      </patternFill>
    </fill>
    <fill>
      <patternFill patternType="solid">
        <fgColor rgb="FFFF0000"/>
        <bgColor rgb="FFFF0000"/>
      </patternFill>
    </fill>
    <fill>
      <patternFill patternType="solid">
        <fgColor rgb="FF404040"/>
        <bgColor rgb="FF404040"/>
      </patternFill>
    </fill>
    <fill>
      <patternFill patternType="solid">
        <fgColor rgb="FFFFFFFF"/>
        <bgColor rgb="FFFFFFFF"/>
      </patternFill>
    </fill>
    <fill>
      <patternFill patternType="solid">
        <fgColor rgb="FF000000"/>
        <bgColor rgb="FF000000"/>
      </patternFill>
    </fill>
    <fill>
      <patternFill patternType="solid">
        <fgColor rgb="FFD9D9D9"/>
        <bgColor rgb="FFD9D9D9"/>
      </patternFill>
    </fill>
    <fill>
      <patternFill patternType="solid">
        <fgColor rgb="FFFF0000"/>
        <bgColor indexed="64"/>
      </patternFill>
    </fill>
    <fill>
      <patternFill patternType="solid">
        <fgColor rgb="FFCC0000"/>
        <bgColor indexed="64"/>
      </patternFill>
    </fill>
    <fill>
      <patternFill patternType="solid">
        <fgColor theme="7"/>
        <bgColor indexed="64"/>
      </patternFill>
    </fill>
    <fill>
      <patternFill patternType="solid">
        <fgColor rgb="FFFFFF00"/>
        <bgColor indexed="64"/>
      </patternFill>
    </fill>
    <fill>
      <patternFill patternType="solid">
        <fgColor rgb="FFFFFF00"/>
        <bgColor rgb="FFFFFFFF"/>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medium">
        <color rgb="FF000000"/>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16">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3" fillId="6" borderId="0" applyNumberFormat="0" applyFont="0" applyBorder="0" applyAlignment="0" applyProtection="0"/>
    <xf numFmtId="0" fontId="3" fillId="7" borderId="0" applyNumberFormat="0" applyFont="0" applyBorder="0" applyAlignment="0" applyProtection="0"/>
    <xf numFmtId="0" fontId="3" fillId="8" borderId="0" applyNumberFormat="0" applyFont="0" applyBorder="0" applyAlignment="0" applyProtection="0"/>
    <xf numFmtId="0" fontId="4" fillId="9" borderId="0" applyNumberFormat="0" applyBorder="0" applyAlignment="0" applyProtection="0"/>
    <xf numFmtId="0" fontId="4" fillId="10" borderId="0" applyNumberFormat="0" applyBorder="0" applyAlignment="0" applyProtection="0"/>
    <xf numFmtId="0" fontId="5" fillId="0" borderId="0" applyNumberFormat="0" applyBorder="0" applyProtection="0"/>
    <xf numFmtId="0" fontId="5" fillId="0" borderId="0" applyNumberFormat="0" applyBorder="0" applyProtection="0"/>
    <xf numFmtId="44" fontId="3" fillId="0" borderId="0" applyFont="0" applyFill="0" applyBorder="0" applyAlignment="0" applyProtection="0"/>
    <xf numFmtId="0" fontId="2" fillId="0" borderId="0"/>
    <xf numFmtId="44" fontId="2" fillId="0" borderId="0" applyFont="0" applyFill="0" applyBorder="0" applyAlignment="0" applyProtection="0"/>
    <xf numFmtId="0" fontId="2" fillId="0" borderId="0"/>
  </cellStyleXfs>
  <cellXfs count="158">
    <xf numFmtId="0" fontId="0" fillId="0" borderId="0" xfId="0"/>
    <xf numFmtId="0" fontId="7" fillId="12" borderId="2" xfId="0" applyFont="1" applyFill="1" applyBorder="1" applyAlignment="1">
      <alignment vertical="top"/>
    </xf>
    <xf numFmtId="0" fontId="5" fillId="0" borderId="2" xfId="0" applyFont="1" applyBorder="1"/>
    <xf numFmtId="0" fontId="7" fillId="12" borderId="3" xfId="0" applyFont="1" applyFill="1" applyBorder="1" applyAlignment="1">
      <alignment vertical="top"/>
    </xf>
    <xf numFmtId="0" fontId="5" fillId="0" borderId="3" xfId="0" applyFont="1" applyBorder="1"/>
    <xf numFmtId="0" fontId="8" fillId="0" borderId="3" xfId="0" applyFont="1" applyBorder="1"/>
    <xf numFmtId="0" fontId="7" fillId="0" borderId="3" xfId="11" applyFont="1" applyFill="1" applyBorder="1" applyAlignment="1" applyProtection="1">
      <alignment horizontal="left" vertical="top" wrapText="1"/>
    </xf>
    <xf numFmtId="0" fontId="7" fillId="12" borderId="3" xfId="0" applyFont="1" applyFill="1" applyBorder="1" applyAlignment="1">
      <alignment horizontal="left" vertical="top" wrapText="1"/>
    </xf>
    <xf numFmtId="0" fontId="7" fillId="12" borderId="3" xfId="11" applyFont="1" applyFill="1" applyBorder="1" applyAlignment="1" applyProtection="1">
      <alignment horizontal="left" vertical="top" wrapText="1"/>
    </xf>
    <xf numFmtId="0" fontId="9" fillId="0" borderId="3" xfId="0" applyFont="1" applyBorder="1"/>
    <xf numFmtId="0" fontId="7" fillId="0" borderId="3" xfId="0" applyFont="1" applyBorder="1"/>
    <xf numFmtId="0" fontId="10" fillId="12" borderId="3" xfId="11" applyFont="1" applyFill="1" applyBorder="1" applyAlignment="1" applyProtection="1">
      <alignment horizontal="left" vertical="top" wrapText="1"/>
    </xf>
    <xf numFmtId="0" fontId="10" fillId="0" borderId="3" xfId="11" applyFont="1" applyFill="1" applyBorder="1" applyAlignment="1" applyProtection="1">
      <alignment horizontal="left" vertical="top" wrapText="1"/>
    </xf>
    <xf numFmtId="0" fontId="10" fillId="12" borderId="3" xfId="0" applyFont="1" applyFill="1" applyBorder="1" applyAlignment="1">
      <alignment vertical="top" wrapText="1"/>
    </xf>
    <xf numFmtId="0" fontId="7" fillId="12" borderId="3" xfId="0" applyFont="1" applyFill="1" applyBorder="1" applyAlignment="1">
      <alignment vertical="top" wrapText="1"/>
    </xf>
    <xf numFmtId="0" fontId="10" fillId="12" borderId="3" xfId="0" applyFont="1" applyFill="1" applyBorder="1" applyAlignment="1">
      <alignment horizontal="left" vertical="top" wrapText="1"/>
    </xf>
    <xf numFmtId="0" fontId="10" fillId="12" borderId="4" xfId="0" applyFont="1" applyFill="1" applyBorder="1" applyAlignment="1">
      <alignment horizontal="left" vertical="top" wrapText="1"/>
    </xf>
    <xf numFmtId="0" fontId="11" fillId="12" borderId="4" xfId="11" applyFont="1" applyFill="1" applyBorder="1" applyAlignment="1" applyProtection="1">
      <alignment horizontal="left" vertical="top" wrapText="1"/>
    </xf>
    <xf numFmtId="0" fontId="12" fillId="0" borderId="4" xfId="0" applyFont="1" applyBorder="1"/>
    <xf numFmtId="0" fontId="7" fillId="12" borderId="3" xfId="0" applyFont="1" applyFill="1" applyBorder="1" applyAlignment="1">
      <alignment vertical="center" wrapText="1"/>
    </xf>
    <xf numFmtId="0" fontId="5" fillId="0" borderId="3" xfId="0" applyFont="1" applyBorder="1" applyAlignment="1">
      <alignment vertical="center"/>
    </xf>
    <xf numFmtId="0" fontId="5" fillId="0" borderId="0" xfId="0" applyFont="1"/>
    <xf numFmtId="0" fontId="0" fillId="0" borderId="0" xfId="0" applyAlignment="1" applyProtection="1">
      <alignment horizontal="center" vertical="top"/>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0" fillId="12" borderId="0" xfId="0" applyFill="1" applyAlignment="1" applyProtection="1">
      <alignment horizontal="center"/>
      <protection locked="0"/>
    </xf>
    <xf numFmtId="0" fontId="0" fillId="12" borderId="0" xfId="0" applyFill="1" applyAlignment="1" applyProtection="1">
      <alignment horizontal="center" vertical="center"/>
      <protection locked="0"/>
    </xf>
    <xf numFmtId="0" fontId="0" fillId="12" borderId="0" xfId="0" applyFill="1" applyAlignment="1" applyProtection="1">
      <alignment horizontal="center" vertical="top"/>
      <protection locked="0"/>
    </xf>
    <xf numFmtId="0" fontId="0" fillId="14" borderId="0" xfId="0" applyFill="1" applyAlignment="1" applyProtection="1">
      <alignment horizontal="center" vertical="top"/>
      <protection locked="0"/>
    </xf>
    <xf numFmtId="167" fontId="15" fillId="0" borderId="5" xfId="0" applyNumberFormat="1" applyFont="1" applyBorder="1" applyAlignment="1" applyProtection="1">
      <alignment horizontal="center" vertical="top" wrapText="1"/>
      <protection locked="0"/>
    </xf>
    <xf numFmtId="0" fontId="13" fillId="13" borderId="5" xfId="0" applyFont="1" applyFill="1" applyBorder="1" applyAlignment="1" applyProtection="1">
      <alignment horizontal="center" vertical="top" wrapText="1"/>
      <protection locked="0"/>
    </xf>
    <xf numFmtId="1" fontId="13" fillId="13" borderId="5" xfId="0" applyNumberFormat="1" applyFont="1" applyFill="1" applyBorder="1" applyAlignment="1" applyProtection="1">
      <alignment horizontal="center" vertical="top" wrapText="1"/>
      <protection locked="0"/>
    </xf>
    <xf numFmtId="0" fontId="0" fillId="0" borderId="5" xfId="0" applyFont="1" applyBorder="1" applyAlignment="1" applyProtection="1">
      <alignment horizontal="center" vertical="top" wrapText="1"/>
      <protection locked="0"/>
    </xf>
    <xf numFmtId="0" fontId="0" fillId="0" borderId="5" xfId="11" applyFont="1" applyFill="1" applyBorder="1" applyAlignment="1" applyProtection="1">
      <alignment horizontal="center" vertical="top" wrapText="1"/>
      <protection locked="0"/>
    </xf>
    <xf numFmtId="1" fontId="0" fillId="0" borderId="5" xfId="0" applyNumberFormat="1" applyFont="1" applyBorder="1" applyAlignment="1" applyProtection="1">
      <alignment horizontal="center" vertical="top" wrapText="1"/>
      <protection locked="0"/>
    </xf>
    <xf numFmtId="1" fontId="0" fillId="0" borderId="5" xfId="11" applyNumberFormat="1" applyFont="1" applyFill="1" applyBorder="1" applyAlignment="1" applyProtection="1">
      <alignment horizontal="center" vertical="top" wrapText="1"/>
      <protection locked="0"/>
    </xf>
    <xf numFmtId="0" fontId="0" fillId="0" borderId="5" xfId="0" applyBorder="1" applyAlignment="1" applyProtection="1">
      <alignment horizontal="center"/>
      <protection locked="0"/>
    </xf>
    <xf numFmtId="164" fontId="0" fillId="0" borderId="5" xfId="11" applyNumberFormat="1" applyFont="1" applyFill="1" applyBorder="1" applyAlignment="1" applyProtection="1">
      <alignment horizontal="center" vertical="top" wrapText="1"/>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5" xfId="11" applyFont="1" applyFill="1" applyBorder="1" applyAlignment="1" applyProtection="1">
      <alignment horizontal="center" vertical="center" wrapText="1"/>
      <protection locked="0"/>
    </xf>
    <xf numFmtId="1" fontId="0" fillId="0" borderId="5" xfId="0" applyNumberFormat="1" applyFont="1" applyBorder="1" applyAlignment="1" applyProtection="1">
      <alignment horizontal="center" vertical="center" wrapText="1"/>
      <protection locked="0"/>
    </xf>
    <xf numFmtId="164" fontId="0" fillId="0" borderId="5" xfId="0" applyNumberFormat="1" applyFont="1" applyBorder="1" applyAlignment="1" applyProtection="1">
      <alignment horizontal="center" vertical="top" wrapText="1"/>
      <protection locked="0"/>
    </xf>
    <xf numFmtId="0" fontId="0" fillId="0" borderId="5" xfId="0" applyFont="1" applyBorder="1" applyAlignment="1">
      <alignment horizontal="center" vertical="center"/>
    </xf>
    <xf numFmtId="165" fontId="0" fillId="0" borderId="5" xfId="0" applyNumberFormat="1" applyFont="1" applyBorder="1" applyAlignment="1" applyProtection="1">
      <alignment horizontal="center" vertical="top" wrapText="1"/>
      <protection locked="0"/>
    </xf>
    <xf numFmtId="1" fontId="0" fillId="0" borderId="5" xfId="11" applyNumberFormat="1" applyFont="1" applyFill="1" applyBorder="1" applyAlignment="1" applyProtection="1">
      <alignment horizontal="center" vertical="center" wrapText="1"/>
      <protection locked="0"/>
    </xf>
    <xf numFmtId="14" fontId="0" fillId="0" borderId="5" xfId="0" applyNumberFormat="1" applyBorder="1" applyAlignment="1" applyProtection="1">
      <alignment horizontal="center" vertical="center"/>
      <protection locked="0"/>
    </xf>
    <xf numFmtId="0" fontId="0" fillId="0" borderId="5" xfId="10" applyFont="1" applyFill="1" applyBorder="1" applyAlignment="1" applyProtection="1">
      <alignment horizontal="center" vertical="top" wrapText="1"/>
      <protection locked="0"/>
    </xf>
    <xf numFmtId="164" fontId="0" fillId="0" borderId="5" xfId="11" applyNumberFormat="1" applyFont="1" applyFill="1" applyBorder="1" applyAlignment="1" applyProtection="1">
      <alignment horizontal="center" vertical="center" wrapText="1"/>
      <protection locked="0"/>
    </xf>
    <xf numFmtId="166" fontId="0" fillId="0" borderId="5" xfId="0" applyNumberFormat="1" applyFont="1" applyBorder="1" applyAlignment="1" applyProtection="1">
      <alignment horizontal="center" vertical="top" wrapText="1"/>
      <protection locked="0"/>
    </xf>
    <xf numFmtId="0" fontId="0" fillId="12" borderId="5" xfId="0" applyFill="1" applyBorder="1" applyAlignment="1" applyProtection="1">
      <alignment horizontal="center"/>
      <protection locked="0"/>
    </xf>
    <xf numFmtId="0" fontId="0" fillId="0" borderId="5" xfId="0" applyBorder="1" applyAlignment="1">
      <alignment horizontal="center" wrapText="1"/>
    </xf>
    <xf numFmtId="0" fontId="0" fillId="12" borderId="5" xfId="0" applyFill="1" applyBorder="1" applyAlignment="1" applyProtection="1">
      <alignment horizontal="center" vertical="center"/>
      <protection locked="0"/>
    </xf>
    <xf numFmtId="0" fontId="0" fillId="12" borderId="5" xfId="0" applyFill="1" applyBorder="1" applyAlignment="1" applyProtection="1">
      <alignment horizontal="center" vertical="top"/>
      <protection locked="0"/>
    </xf>
    <xf numFmtId="0" fontId="0" fillId="15" borderId="5" xfId="0" applyFill="1" applyBorder="1" applyAlignment="1" applyProtection="1">
      <alignment horizontal="center"/>
      <protection locked="0"/>
    </xf>
    <xf numFmtId="0" fontId="0" fillId="16" borderId="5" xfId="0" applyFill="1" applyBorder="1" applyAlignment="1" applyProtection="1">
      <alignment horizontal="center"/>
      <protection locked="0"/>
    </xf>
    <xf numFmtId="0" fontId="0" fillId="16" borderId="5" xfId="0" applyFill="1" applyBorder="1" applyAlignment="1" applyProtection="1">
      <alignment horizontal="center" vertical="center"/>
      <protection locked="0"/>
    </xf>
    <xf numFmtId="0" fontId="0" fillId="17" borderId="5" xfId="0" applyFill="1" applyBorder="1" applyAlignment="1" applyProtection="1">
      <alignment horizontal="center"/>
      <protection locked="0"/>
    </xf>
    <xf numFmtId="0" fontId="0" fillId="17" borderId="5" xfId="0" applyFill="1" applyBorder="1" applyAlignment="1" applyProtection="1">
      <alignment horizontal="center" vertical="center"/>
      <protection locked="0"/>
    </xf>
    <xf numFmtId="0" fontId="0" fillId="18" borderId="5" xfId="0" applyFill="1" applyBorder="1" applyAlignment="1" applyProtection="1">
      <alignment horizontal="center"/>
      <protection locked="0"/>
    </xf>
    <xf numFmtId="0" fontId="0" fillId="19" borderId="5" xfId="0" applyFill="1" applyBorder="1" applyAlignment="1" applyProtection="1">
      <alignment horizontal="center"/>
      <protection locked="0"/>
    </xf>
    <xf numFmtId="0" fontId="0" fillId="0" borderId="0" xfId="0" applyAlignment="1" applyProtection="1">
      <alignment horizontal="center" vertical="top" wrapText="1"/>
      <protection locked="0"/>
    </xf>
    <xf numFmtId="0" fontId="6" fillId="11" borderId="1" xfId="0" applyFont="1" applyFill="1" applyBorder="1" applyAlignment="1">
      <alignment horizontal="center" vertical="top" wrapText="1"/>
    </xf>
    <xf numFmtId="0" fontId="6" fillId="11" borderId="6" xfId="0" applyFont="1" applyFill="1" applyBorder="1" applyAlignment="1">
      <alignment horizontal="center" vertical="top" wrapText="1"/>
    </xf>
    <xf numFmtId="168" fontId="5" fillId="0" borderId="5" xfId="12" applyNumberFormat="1" applyFont="1" applyBorder="1"/>
    <xf numFmtId="168" fontId="18" fillId="0" borderId="5" xfId="12" applyNumberFormat="1" applyFont="1" applyBorder="1"/>
    <xf numFmtId="168" fontId="8" fillId="0" borderId="5" xfId="12" applyNumberFormat="1" applyFont="1" applyBorder="1"/>
    <xf numFmtId="168" fontId="0" fillId="0" borderId="0" xfId="12" applyNumberFormat="1" applyFont="1"/>
    <xf numFmtId="169" fontId="19" fillId="0" borderId="5" xfId="12" applyNumberFormat="1" applyFont="1" applyBorder="1"/>
    <xf numFmtId="6" fontId="19" fillId="0" borderId="5" xfId="0" applyNumberFormat="1" applyFont="1" applyBorder="1"/>
    <xf numFmtId="6" fontId="18" fillId="0" borderId="5" xfId="0" applyNumberFormat="1" applyFont="1" applyBorder="1"/>
    <xf numFmtId="6" fontId="19" fillId="0" borderId="5" xfId="0" applyNumberFormat="1" applyFont="1" applyBorder="1" applyAlignment="1">
      <alignment horizontal="right"/>
    </xf>
    <xf numFmtId="169" fontId="20" fillId="0" borderId="5" xfId="12" applyNumberFormat="1" applyFont="1" applyBorder="1" applyAlignment="1">
      <alignment horizontal="right"/>
    </xf>
    <xf numFmtId="169" fontId="19" fillId="0" borderId="5" xfId="12" applyNumberFormat="1" applyFont="1" applyBorder="1" applyAlignment="1">
      <alignment horizontal="right"/>
    </xf>
    <xf numFmtId="169" fontId="21" fillId="0" borderId="7" xfId="12" applyNumberFormat="1" applyFont="1" applyBorder="1"/>
    <xf numFmtId="169" fontId="19" fillId="0" borderId="5" xfId="12" applyNumberFormat="1" applyFont="1" applyBorder="1" applyAlignment="1">
      <alignment vertical="center"/>
    </xf>
    <xf numFmtId="169" fontId="5" fillId="0" borderId="5" xfId="0" applyNumberFormat="1" applyFont="1" applyBorder="1"/>
    <xf numFmtId="169" fontId="8" fillId="0" borderId="5" xfId="0" applyNumberFormat="1" applyFont="1" applyBorder="1"/>
    <xf numFmtId="169" fontId="0" fillId="0" borderId="5" xfId="0" applyNumberFormat="1" applyBorder="1"/>
    <xf numFmtId="0" fontId="8" fillId="0" borderId="8" xfId="0" applyFont="1" applyBorder="1"/>
    <xf numFmtId="0" fontId="7" fillId="19" borderId="3" xfId="0" applyFont="1" applyFill="1" applyBorder="1" applyAlignment="1">
      <alignment vertical="top" wrapText="1"/>
    </xf>
    <xf numFmtId="0" fontId="5" fillId="18" borderId="8" xfId="0" applyFont="1" applyFill="1" applyBorder="1"/>
    <xf numFmtId="0" fontId="7" fillId="18" borderId="5" xfId="0" applyFont="1" applyFill="1" applyBorder="1"/>
    <xf numFmtId="0" fontId="5" fillId="18" borderId="5" xfId="0" applyFont="1" applyFill="1" applyBorder="1" applyAlignment="1">
      <alignment vertical="center"/>
    </xf>
    <xf numFmtId="0" fontId="10" fillId="18" borderId="3" xfId="11" applyFont="1" applyFill="1" applyBorder="1" applyAlignment="1" applyProtection="1">
      <alignment horizontal="left" vertical="top" wrapText="1"/>
    </xf>
    <xf numFmtId="0" fontId="0" fillId="0" borderId="0" xfId="0" applyAlignment="1">
      <alignment wrapText="1"/>
    </xf>
    <xf numFmtId="0" fontId="0" fillId="0" borderId="0" xfId="0" applyAlignment="1">
      <alignment vertical="center" wrapText="1"/>
    </xf>
    <xf numFmtId="0" fontId="23" fillId="0" borderId="0" xfId="0" applyFont="1" applyAlignment="1">
      <alignment wrapText="1"/>
    </xf>
    <xf numFmtId="0" fontId="0" fillId="18" borderId="9" xfId="0" applyFill="1" applyBorder="1" applyAlignment="1" applyProtection="1">
      <alignment horizontal="center"/>
      <protection locked="0"/>
    </xf>
    <xf numFmtId="1" fontId="22" fillId="0" borderId="5" xfId="0" applyNumberFormat="1" applyFont="1" applyBorder="1" applyAlignment="1" applyProtection="1">
      <alignment horizontal="center" vertical="top" wrapText="1"/>
      <protection locked="0"/>
    </xf>
    <xf numFmtId="0" fontId="0" fillId="0" borderId="5" xfId="0" applyBorder="1"/>
    <xf numFmtId="0" fontId="0" fillId="0" borderId="0" xfId="0" pivotButton="1"/>
    <xf numFmtId="0" fontId="0" fillId="0" borderId="0" xfId="0" applyAlignment="1">
      <alignment horizontal="left"/>
    </xf>
    <xf numFmtId="0" fontId="0" fillId="0" borderId="0" xfId="0" applyNumberFormat="1"/>
    <xf numFmtId="0" fontId="15" fillId="0" borderId="5" xfId="0" applyFont="1" applyBorder="1" applyAlignment="1" applyProtection="1">
      <alignment horizontal="center" vertical="top" wrapText="1"/>
      <protection locked="0"/>
    </xf>
    <xf numFmtId="0" fontId="0" fillId="18" borderId="0" xfId="0" applyFill="1"/>
    <xf numFmtId="0" fontId="24" fillId="20" borderId="5" xfId="0" applyFont="1" applyFill="1" applyBorder="1"/>
    <xf numFmtId="0" fontId="24" fillId="0" borderId="0" xfId="0" applyFont="1"/>
    <xf numFmtId="0" fontId="24" fillId="21" borderId="5" xfId="0" applyFont="1" applyFill="1" applyBorder="1"/>
    <xf numFmtId="0" fontId="0" fillId="0" borderId="10" xfId="0" applyBorder="1" applyAlignment="1">
      <alignment vertical="top"/>
    </xf>
    <xf numFmtId="14" fontId="0" fillId="0" borderId="5" xfId="0" applyNumberFormat="1" applyBorder="1"/>
    <xf numFmtId="0" fontId="0" fillId="0" borderId="5" xfId="0" applyBorder="1" applyAlignment="1">
      <alignment vertical="top"/>
    </xf>
    <xf numFmtId="0" fontId="25" fillId="21" borderId="10" xfId="0" applyFont="1" applyFill="1" applyBorder="1" applyAlignment="1">
      <alignment vertical="top"/>
    </xf>
    <xf numFmtId="0" fontId="0" fillId="21" borderId="5" xfId="0" applyFill="1" applyBorder="1"/>
    <xf numFmtId="0" fontId="15" fillId="0" borderId="5" xfId="0" applyFont="1" applyBorder="1"/>
    <xf numFmtId="0" fontId="25" fillId="21" borderId="5" xfId="0" applyFont="1" applyFill="1" applyBorder="1"/>
    <xf numFmtId="0" fontId="0" fillId="18" borderId="10" xfId="0" applyFill="1" applyBorder="1" applyAlignment="1">
      <alignment vertical="top"/>
    </xf>
    <xf numFmtId="0" fontId="0" fillId="18" borderId="9" xfId="0" applyFill="1" applyBorder="1" applyAlignment="1">
      <alignment vertical="top"/>
    </xf>
    <xf numFmtId="0" fontId="0" fillId="18" borderId="5" xfId="0" applyFill="1" applyBorder="1" applyAlignment="1">
      <alignment vertical="top"/>
    </xf>
    <xf numFmtId="0" fontId="0" fillId="18" borderId="5" xfId="0" applyFill="1" applyBorder="1"/>
    <xf numFmtId="0" fontId="24" fillId="20" borderId="5" xfId="13" applyFont="1" applyFill="1" applyBorder="1"/>
    <xf numFmtId="0" fontId="24" fillId="0" borderId="0" xfId="13" applyFont="1"/>
    <xf numFmtId="0" fontId="2" fillId="0" borderId="0" xfId="13"/>
    <xf numFmtId="0" fontId="24" fillId="21" borderId="5" xfId="13" applyFont="1" applyFill="1" applyBorder="1"/>
    <xf numFmtId="0" fontId="24" fillId="21" borderId="5" xfId="13" applyFont="1" applyFill="1" applyBorder="1" applyAlignment="1">
      <alignment wrapText="1"/>
    </xf>
    <xf numFmtId="0" fontId="2" fillId="0" borderId="10" xfId="13" applyBorder="1" applyAlignment="1">
      <alignment vertical="top"/>
    </xf>
    <xf numFmtId="0" fontId="2" fillId="0" borderId="5" xfId="13" applyBorder="1"/>
    <xf numFmtId="14" fontId="2" fillId="0" borderId="5" xfId="13" applyNumberFormat="1" applyBorder="1"/>
    <xf numFmtId="0" fontId="2" fillId="0" borderId="5" xfId="13" applyBorder="1" applyAlignment="1">
      <alignment wrapText="1"/>
    </xf>
    <xf numFmtId="0" fontId="2" fillId="18" borderId="5" xfId="13" applyFill="1" applyBorder="1"/>
    <xf numFmtId="0" fontId="2" fillId="18" borderId="5" xfId="13" applyFill="1" applyBorder="1" applyAlignment="1">
      <alignment wrapText="1"/>
    </xf>
    <xf numFmtId="0" fontId="2" fillId="0" borderId="9" xfId="13" applyBorder="1" applyAlignment="1">
      <alignment vertical="top"/>
    </xf>
    <xf numFmtId="0" fontId="2" fillId="0" borderId="5" xfId="13" applyBorder="1" applyAlignment="1">
      <alignment vertical="top"/>
    </xf>
    <xf numFmtId="0" fontId="25" fillId="21" borderId="10" xfId="13" applyFont="1" applyFill="1" applyBorder="1" applyAlignment="1">
      <alignment vertical="top"/>
    </xf>
    <xf numFmtId="0" fontId="2" fillId="21" borderId="5" xfId="13" applyFill="1" applyBorder="1"/>
    <xf numFmtId="3" fontId="2" fillId="0" borderId="5" xfId="13" applyNumberFormat="1" applyBorder="1"/>
    <xf numFmtId="3" fontId="0" fillId="0" borderId="0" xfId="14" applyNumberFormat="1" applyFont="1"/>
    <xf numFmtId="170" fontId="2" fillId="0" borderId="5" xfId="15" applyNumberFormat="1" applyBorder="1"/>
    <xf numFmtId="0" fontId="15" fillId="0" borderId="5" xfId="13" applyFont="1" applyBorder="1"/>
    <xf numFmtId="0" fontId="25" fillId="21" borderId="5" xfId="13" applyFont="1" applyFill="1" applyBorder="1"/>
    <xf numFmtId="0" fontId="2" fillId="22" borderId="10" xfId="13" applyFill="1" applyBorder="1" applyAlignment="1">
      <alignment vertical="top"/>
    </xf>
    <xf numFmtId="0" fontId="2" fillId="22" borderId="5" xfId="13" applyFill="1" applyBorder="1"/>
    <xf numFmtId="0" fontId="24" fillId="0" borderId="0" xfId="13" applyFont="1" applyAlignment="1">
      <alignment wrapText="1"/>
    </xf>
    <xf numFmtId="0" fontId="24" fillId="20" borderId="5" xfId="13" applyFont="1" applyFill="1" applyBorder="1" applyAlignment="1">
      <alignment wrapText="1"/>
    </xf>
    <xf numFmtId="0" fontId="2" fillId="21" borderId="5" xfId="13" applyFill="1" applyBorder="1" applyAlignment="1">
      <alignment wrapText="1"/>
    </xf>
    <xf numFmtId="0" fontId="25" fillId="21" borderId="5" xfId="13" applyFont="1" applyFill="1" applyBorder="1" applyAlignment="1">
      <alignment wrapText="1"/>
    </xf>
    <xf numFmtId="0" fontId="2" fillId="0" borderId="0" xfId="13" applyAlignment="1">
      <alignment wrapText="1"/>
    </xf>
    <xf numFmtId="0" fontId="15" fillId="0" borderId="5" xfId="13" applyFont="1" applyBorder="1" applyAlignment="1">
      <alignment wrapText="1"/>
    </xf>
    <xf numFmtId="0" fontId="2" fillId="18" borderId="10" xfId="13" applyFill="1" applyBorder="1" applyAlignment="1">
      <alignment vertical="top"/>
    </xf>
    <xf numFmtId="0" fontId="1" fillId="0" borderId="5" xfId="13" applyFont="1" applyBorder="1"/>
    <xf numFmtId="0" fontId="26" fillId="23" borderId="5" xfId="13" applyFont="1" applyFill="1" applyBorder="1" applyAlignment="1">
      <alignment vertical="top"/>
    </xf>
    <xf numFmtId="0" fontId="2" fillId="23" borderId="5" xfId="13" applyFill="1" applyBorder="1" applyAlignment="1">
      <alignment vertical="top"/>
    </xf>
    <xf numFmtId="14" fontId="2" fillId="23" borderId="5" xfId="13" applyNumberFormat="1" applyFill="1" applyBorder="1" applyAlignment="1">
      <alignment vertical="top"/>
    </xf>
    <xf numFmtId="0" fontId="2" fillId="23" borderId="5" xfId="13" applyFill="1" applyBorder="1" applyAlignment="1">
      <alignment vertical="top" wrapText="1"/>
    </xf>
    <xf numFmtId="0" fontId="15" fillId="23" borderId="5" xfId="13" applyFont="1" applyFill="1" applyBorder="1" applyAlignment="1">
      <alignment vertical="top" wrapText="1"/>
    </xf>
    <xf numFmtId="0" fontId="2" fillId="23" borderId="0" xfId="13" applyFill="1" applyAlignment="1">
      <alignment vertical="top"/>
    </xf>
    <xf numFmtId="0" fontId="6" fillId="13" borderId="13" xfId="0" applyFont="1" applyFill="1" applyBorder="1" applyAlignment="1" applyProtection="1">
      <alignment horizontal="center" vertical="top" wrapText="1"/>
      <protection locked="0"/>
    </xf>
    <xf numFmtId="0" fontId="27" fillId="13" borderId="10" xfId="0" applyFont="1" applyFill="1" applyBorder="1" applyAlignment="1" applyProtection="1">
      <alignment horizontal="left" vertical="top" wrapText="1"/>
      <protection locked="0"/>
    </xf>
    <xf numFmtId="0" fontId="6" fillId="13" borderId="10" xfId="0" applyFont="1" applyFill="1" applyBorder="1" applyAlignment="1" applyProtection="1">
      <alignment horizontal="left" vertical="top" wrapText="1"/>
      <protection locked="0"/>
    </xf>
    <xf numFmtId="168" fontId="6" fillId="13" borderId="14" xfId="12" applyNumberFormat="1" applyFont="1" applyFill="1" applyBorder="1" applyAlignment="1" applyProtection="1">
      <alignment horizontal="center" vertical="top" wrapText="1"/>
      <protection locked="0"/>
    </xf>
    <xf numFmtId="0" fontId="5" fillId="0" borderId="11" xfId="0" applyFont="1" applyBorder="1" applyAlignment="1" applyProtection="1">
      <alignment horizontal="center" vertical="top" wrapText="1"/>
      <protection locked="0"/>
    </xf>
    <xf numFmtId="0" fontId="5" fillId="0" borderId="5" xfId="11"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168" fontId="18" fillId="18" borderId="12" xfId="12" applyNumberFormat="1" applyFont="1" applyFill="1" applyBorder="1" applyAlignment="1" applyProtection="1">
      <alignment horizontal="center" vertical="top" wrapText="1"/>
      <protection locked="0"/>
    </xf>
    <xf numFmtId="0" fontId="18" fillId="0" borderId="5" xfId="0" applyFont="1" applyBorder="1" applyAlignment="1" applyProtection="1">
      <alignment horizontal="left" vertical="top" wrapText="1"/>
      <protection locked="0"/>
    </xf>
    <xf numFmtId="0" fontId="5" fillId="24" borderId="5" xfId="11" applyFont="1" applyFill="1" applyBorder="1" applyAlignment="1" applyProtection="1">
      <alignment horizontal="left" vertical="top" wrapText="1"/>
      <protection locked="0"/>
    </xf>
    <xf numFmtId="0" fontId="5" fillId="0" borderId="0" xfId="0" applyFont="1" applyAlignment="1">
      <alignment wrapText="1"/>
    </xf>
  </cellXfs>
  <cellStyles count="16">
    <cellStyle name="cf1" xfId="1" xr:uid="{00000000-0005-0000-0000-000000000000}"/>
    <cellStyle name="cf2" xfId="2" xr:uid="{00000000-0005-0000-0000-000001000000}"/>
    <cellStyle name="cf3" xfId="3" xr:uid="{00000000-0005-0000-0000-000002000000}"/>
    <cellStyle name="cf4" xfId="4" xr:uid="{00000000-0005-0000-0000-000003000000}"/>
    <cellStyle name="cf5" xfId="5" xr:uid="{00000000-0005-0000-0000-000004000000}"/>
    <cellStyle name="cf6" xfId="6" xr:uid="{00000000-0005-0000-0000-000005000000}"/>
    <cellStyle name="cf7" xfId="7" xr:uid="{00000000-0005-0000-0000-000006000000}"/>
    <cellStyle name="cf8" xfId="8" xr:uid="{00000000-0005-0000-0000-000007000000}"/>
    <cellStyle name="cf9" xfId="9" xr:uid="{00000000-0005-0000-0000-000008000000}"/>
    <cellStyle name="Currency" xfId="12" builtinId="4"/>
    <cellStyle name="Currency 2" xfId="14" xr:uid="{C95A8D75-964C-4285-8855-1A74859F4ACB}"/>
    <cellStyle name="Normal" xfId="0" builtinId="0" customBuiltin="1"/>
    <cellStyle name="Normal 10" xfId="15" xr:uid="{2D2FB8EF-8DC5-4E20-B5F8-8CF79CA45DD9}"/>
    <cellStyle name="Normal 2" xfId="10" xr:uid="{00000000-0005-0000-0000-00000A000000}"/>
    <cellStyle name="Normal 3" xfId="13" xr:uid="{2D6169DD-78B1-4B65-8324-0009EF672664}"/>
    <cellStyle name="Normal_Sheet1" xfId="11" xr:uid="{00000000-0005-0000-0000-00000B000000}"/>
  </cellStyles>
  <dxfs count="417">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bgColor theme="8" tint="0.59996337778862885"/>
        </patternFill>
      </fill>
    </dxf>
    <dxf>
      <fill>
        <patternFill>
          <bgColor theme="9" tint="0.59996337778862885"/>
        </patternFill>
      </fill>
    </dxf>
    <dxf>
      <fill>
        <patternFill>
          <bgColor rgb="FFF1FE72"/>
        </patternFill>
      </fill>
    </dxf>
    <dxf>
      <fill>
        <patternFill>
          <bgColor rgb="FF94DEA6"/>
        </patternFill>
      </fill>
    </dxf>
    <dxf>
      <fill>
        <patternFill>
          <bgColor theme="5" tint="0.59996337778862885"/>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bgColor theme="8" tint="0.59996337778862885"/>
        </patternFill>
      </fill>
    </dxf>
    <dxf>
      <fill>
        <patternFill>
          <bgColor theme="9" tint="0.59996337778862885"/>
        </patternFill>
      </fill>
    </dxf>
    <dxf>
      <fill>
        <patternFill>
          <bgColor rgb="FFF1FE72"/>
        </patternFill>
      </fill>
    </dxf>
    <dxf>
      <fill>
        <patternFill>
          <bgColor rgb="FF94DEA6"/>
        </patternFill>
      </fill>
    </dxf>
    <dxf>
      <fill>
        <patternFill>
          <bgColor theme="5" tint="0.59996337778862885"/>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94DEA6"/>
          <bgColor rgb="FF94DEA6"/>
        </patternFill>
      </fill>
    </dxf>
    <dxf>
      <fill>
        <patternFill patternType="solid">
          <fgColor rgb="FFBDD7EE"/>
          <bgColor rgb="FFBDD7EE"/>
        </patternFill>
      </fill>
    </dxf>
    <dxf>
      <fill>
        <patternFill patternType="solid">
          <fgColor rgb="FFBDD7EE"/>
          <bgColor rgb="FFBDD7EE"/>
        </patternFill>
      </fill>
    </dxf>
    <dxf>
      <fill>
        <patternFill patternType="solid">
          <fgColor rgb="FFC6E0B4"/>
          <bgColor rgb="FFC6E0B4"/>
        </patternFill>
      </fill>
    </dxf>
    <dxf>
      <fill>
        <patternFill patternType="solid">
          <fgColor rgb="FFC6E0B4"/>
          <bgColor rgb="FFC6E0B4"/>
        </patternFill>
      </fill>
    </dxf>
    <dxf>
      <fill>
        <patternFill patternType="solid">
          <fgColor rgb="FFF8CBAD"/>
          <bgColor rgb="FFF8CBAD"/>
        </patternFill>
      </fill>
    </dxf>
    <dxf>
      <fill>
        <patternFill patternType="solid">
          <fgColor rgb="FFF8CBAD"/>
          <bgColor rgb="FFF8CBAD"/>
        </patternFill>
      </fill>
    </dxf>
    <dxf>
      <fill>
        <patternFill patternType="solid">
          <fgColor rgb="FFF1FE72"/>
          <bgColor rgb="FFF1FE72"/>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F1FE72"/>
          <bgColor rgb="FFF1FE72"/>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94DEA6"/>
          <bgColor rgb="FF94DEA6"/>
        </patternFill>
      </fill>
    </dxf>
    <dxf>
      <fill>
        <patternFill>
          <bgColor theme="8" tint="0.59996337778862885"/>
        </patternFill>
      </fill>
    </dxf>
    <dxf>
      <fill>
        <patternFill>
          <bgColor theme="9" tint="0.59996337778862885"/>
        </patternFill>
      </fill>
    </dxf>
    <dxf>
      <fill>
        <patternFill>
          <bgColor rgb="FFF1FE72"/>
        </patternFill>
      </fill>
    </dxf>
    <dxf>
      <fill>
        <patternFill>
          <bgColor rgb="FF94DEA6"/>
        </patternFill>
      </fill>
    </dxf>
    <dxf>
      <fill>
        <patternFill>
          <bgColor theme="5" tint="0.59996337778862885"/>
        </patternFill>
      </fill>
    </dxf>
    <dxf>
      <fill>
        <patternFill patternType="solid">
          <fgColor rgb="FF94DEA6"/>
          <bgColor rgb="FF94DEA6"/>
        </patternFill>
      </fill>
    </dxf>
    <dxf>
      <fill>
        <patternFill patternType="solid">
          <fgColor rgb="FF94DEA6"/>
          <bgColor rgb="FF94DEA6"/>
        </patternFill>
      </fill>
    </dxf>
    <dxf>
      <fill>
        <patternFill patternType="solid">
          <fgColor rgb="FFBDD7EE"/>
          <bgColor rgb="FFBDD7EE"/>
        </patternFill>
      </fill>
    </dxf>
    <dxf>
      <fill>
        <patternFill patternType="solid">
          <fgColor rgb="FFBDD7EE"/>
          <bgColor rgb="FFBDD7EE"/>
        </patternFill>
      </fill>
    </dxf>
    <dxf>
      <fill>
        <patternFill patternType="solid">
          <fgColor rgb="FFC6E0B4"/>
          <bgColor rgb="FFC6E0B4"/>
        </patternFill>
      </fill>
    </dxf>
    <dxf>
      <fill>
        <patternFill patternType="solid">
          <fgColor rgb="FFC6E0B4"/>
          <bgColor rgb="FFC6E0B4"/>
        </patternFill>
      </fill>
    </dxf>
    <dxf>
      <fill>
        <patternFill patternType="solid">
          <fgColor rgb="FFF8CBAD"/>
          <bgColor rgb="FFF8CBAD"/>
        </patternFill>
      </fill>
    </dxf>
    <dxf>
      <fill>
        <patternFill patternType="solid">
          <fgColor rgb="FFF8CBAD"/>
          <bgColor rgb="FFF8CBAD"/>
        </patternFill>
      </fill>
    </dxf>
    <dxf>
      <fill>
        <patternFill patternType="solid">
          <fgColor rgb="FFF1FE72"/>
          <bgColor rgb="FFF1FE72"/>
        </patternFill>
      </fill>
    </dxf>
    <dxf>
      <fill>
        <patternFill patternType="solid">
          <fgColor rgb="FFF1FE72"/>
          <bgColor rgb="FFF1FE72"/>
        </patternFill>
      </fill>
    </dxf>
    <dxf>
      <font>
        <color theme="0"/>
      </font>
      <fill>
        <patternFill>
          <bgColor rgb="FFFF0000"/>
        </patternFill>
      </fill>
    </dxf>
    <dxf>
      <font>
        <color theme="0"/>
      </font>
      <fill>
        <patternFill>
          <bgColor rgb="FFC00000"/>
        </patternFill>
      </fill>
    </dxf>
    <dxf>
      <fill>
        <patternFill>
          <bgColor rgb="FFFFC000"/>
        </patternFill>
      </fill>
    </dxf>
    <dxf>
      <fill>
        <patternFill>
          <bgColor rgb="FFFFFF00"/>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ont>
        <color theme="0"/>
      </font>
      <fill>
        <patternFill>
          <bgColor rgb="FFFF0000"/>
        </patternFill>
      </fill>
    </dxf>
    <dxf>
      <font>
        <color theme="0"/>
      </font>
      <fill>
        <patternFill>
          <bgColor rgb="FFC00000"/>
        </patternFill>
      </fill>
    </dxf>
    <dxf>
      <fill>
        <patternFill>
          <bgColor rgb="FFFFC000"/>
        </patternFill>
      </fill>
    </dxf>
    <dxf>
      <fill>
        <patternFill>
          <bgColor rgb="FFFFFF00"/>
        </patternFill>
      </fill>
    </dxf>
    <dxf>
      <font>
        <color theme="0"/>
      </font>
      <fill>
        <patternFill>
          <bgColor rgb="FFFF0000"/>
        </patternFill>
      </fill>
    </dxf>
    <dxf>
      <font>
        <color theme="0"/>
      </font>
      <fill>
        <patternFill>
          <bgColor rgb="FFC00000"/>
        </patternFill>
      </fill>
    </dxf>
    <dxf>
      <fill>
        <patternFill>
          <bgColor rgb="FFFFC000"/>
        </patternFill>
      </fill>
    </dxf>
    <dxf>
      <fill>
        <patternFill>
          <bgColor rgb="FFFFFF00"/>
        </patternFill>
      </fill>
    </dxf>
    <dxf>
      <font>
        <color theme="0"/>
      </font>
      <fill>
        <patternFill>
          <bgColor rgb="FFFF0000"/>
        </patternFill>
      </fill>
    </dxf>
    <dxf>
      <font>
        <color theme="0"/>
      </font>
      <fill>
        <patternFill>
          <bgColor rgb="FFC00000"/>
        </patternFill>
      </fill>
    </dxf>
    <dxf>
      <fill>
        <patternFill>
          <bgColor rgb="FFFFC000"/>
        </patternFill>
      </fill>
    </dxf>
    <dxf>
      <fill>
        <patternFill>
          <bgColor rgb="FFFFFF00"/>
        </patternFill>
      </fill>
    </dxf>
    <dxf>
      <font>
        <color theme="0"/>
      </font>
      <fill>
        <patternFill>
          <bgColor rgb="FFFF0000"/>
        </patternFill>
      </fill>
    </dxf>
    <dxf>
      <font>
        <color theme="0"/>
      </font>
      <fill>
        <patternFill>
          <bgColor rgb="FFC00000"/>
        </patternFill>
      </fill>
    </dxf>
    <dxf>
      <fill>
        <patternFill>
          <bgColor rgb="FFFFC000"/>
        </patternFill>
      </fill>
    </dxf>
    <dxf>
      <fill>
        <patternFill>
          <bgColor rgb="FFFFFF00"/>
        </patternFill>
      </fill>
    </dxf>
    <dxf>
      <font>
        <color theme="0"/>
      </font>
      <fill>
        <patternFill>
          <bgColor rgb="FFFF0000"/>
        </patternFill>
      </fill>
    </dxf>
    <dxf>
      <font>
        <color theme="0"/>
      </font>
      <fill>
        <patternFill>
          <bgColor rgb="FFC00000"/>
        </patternFill>
      </fill>
    </dxf>
    <dxf>
      <fill>
        <patternFill>
          <bgColor rgb="FFFFC000"/>
        </patternFill>
      </fill>
    </dxf>
    <dxf>
      <fill>
        <patternFill>
          <bgColor rgb="FFFFFF00"/>
        </patternFill>
      </fill>
    </dxf>
    <dxf>
      <fill>
        <patternFill>
          <bgColor theme="8" tint="0.59996337778862885"/>
        </patternFill>
      </fill>
    </dxf>
    <dxf>
      <fill>
        <patternFill>
          <bgColor theme="9" tint="0.59996337778862885"/>
        </patternFill>
      </fill>
    </dxf>
    <dxf>
      <fill>
        <patternFill>
          <bgColor rgb="FFF1FE72"/>
        </patternFill>
      </fill>
    </dxf>
    <dxf>
      <fill>
        <patternFill>
          <bgColor rgb="FF94DEA6"/>
        </patternFill>
      </fill>
    </dxf>
    <dxf>
      <fill>
        <patternFill>
          <bgColor theme="5" tint="0.59996337778862885"/>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94DEA6"/>
          <bgColor rgb="FF94DEA6"/>
        </patternFill>
      </fill>
    </dxf>
    <dxf>
      <fill>
        <patternFill patternType="solid">
          <fgColor rgb="FF94DEA6"/>
          <bgColor rgb="FF94DEA6"/>
        </patternFill>
      </fill>
    </dxf>
    <dxf>
      <fill>
        <patternFill patternType="solid">
          <fgColor rgb="FFBDD7EE"/>
          <bgColor rgb="FFBDD7EE"/>
        </patternFill>
      </fill>
    </dxf>
    <dxf>
      <fill>
        <patternFill patternType="solid">
          <fgColor rgb="FFBDD7EE"/>
          <bgColor rgb="FFBDD7EE"/>
        </patternFill>
      </fill>
    </dxf>
    <dxf>
      <fill>
        <patternFill patternType="solid">
          <fgColor rgb="FFBDD7EE"/>
          <bgColor rgb="FFBDD7EE"/>
        </patternFill>
      </fill>
    </dxf>
    <dxf>
      <fill>
        <patternFill patternType="solid">
          <fgColor rgb="FFC6E0B4"/>
          <bgColor rgb="FFC6E0B4"/>
        </patternFill>
      </fill>
    </dxf>
    <dxf>
      <fill>
        <patternFill patternType="solid">
          <fgColor rgb="FFC6E0B4"/>
          <bgColor rgb="FFC6E0B4"/>
        </patternFill>
      </fill>
    </dxf>
    <dxf>
      <fill>
        <patternFill patternType="solid">
          <fgColor rgb="FFC6E0B4"/>
          <bgColor rgb="FFC6E0B4"/>
        </patternFill>
      </fill>
    </dxf>
    <dxf>
      <fill>
        <patternFill patternType="solid">
          <fgColor rgb="FFF8CBAD"/>
          <bgColor rgb="FFF8CBAD"/>
        </patternFill>
      </fill>
    </dxf>
    <dxf>
      <fill>
        <patternFill patternType="solid">
          <fgColor rgb="FFF8CBAD"/>
          <bgColor rgb="FFF8CBAD"/>
        </patternFill>
      </fill>
    </dxf>
    <dxf>
      <fill>
        <patternFill patternType="solid">
          <fgColor rgb="FFF8CBAD"/>
          <bgColor rgb="FFF8CBAD"/>
        </patternFill>
      </fill>
    </dxf>
    <dxf>
      <fill>
        <patternFill patternType="solid">
          <fgColor rgb="FFF1FE72"/>
          <bgColor rgb="FFF1FE72"/>
        </patternFill>
      </fill>
    </dxf>
    <dxf>
      <fill>
        <patternFill patternType="solid">
          <fgColor rgb="FFF1FE72"/>
          <bgColor rgb="FFF1FE72"/>
        </patternFill>
      </fill>
    </dxf>
    <dxf>
      <fill>
        <patternFill patternType="solid">
          <fgColor rgb="FFF1FE72"/>
          <bgColor rgb="FFF1FE72"/>
        </patternFill>
      </fill>
    </dxf>
    <dxf>
      <fill>
        <patternFill>
          <bgColor theme="8" tint="0.59996337778862885"/>
        </patternFill>
      </fill>
    </dxf>
    <dxf>
      <fill>
        <patternFill>
          <bgColor theme="9" tint="0.59996337778862885"/>
        </patternFill>
      </fill>
    </dxf>
    <dxf>
      <fill>
        <patternFill>
          <bgColor rgb="FFF1FE72"/>
        </patternFill>
      </fill>
    </dxf>
    <dxf>
      <fill>
        <patternFill>
          <bgColor rgb="FF94DEA6"/>
        </patternFill>
      </fill>
    </dxf>
    <dxf>
      <fill>
        <patternFill>
          <bgColor theme="5" tint="0.59996337778862885"/>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94DEA6"/>
          <bgColor rgb="FF94DEA6"/>
        </patternFill>
      </fill>
    </dxf>
    <dxf>
      <fill>
        <patternFill patternType="solid">
          <fgColor rgb="FFBDD7EE"/>
          <bgColor rgb="FFBDD7EE"/>
        </patternFill>
      </fill>
    </dxf>
    <dxf>
      <fill>
        <patternFill patternType="solid">
          <fgColor rgb="FFBDD7EE"/>
          <bgColor rgb="FFBDD7EE"/>
        </patternFill>
      </fill>
    </dxf>
    <dxf>
      <fill>
        <patternFill patternType="solid">
          <fgColor rgb="FFC6E0B4"/>
          <bgColor rgb="FFC6E0B4"/>
        </patternFill>
      </fill>
    </dxf>
    <dxf>
      <fill>
        <patternFill patternType="solid">
          <fgColor rgb="FFC6E0B4"/>
          <bgColor rgb="FFC6E0B4"/>
        </patternFill>
      </fill>
    </dxf>
    <dxf>
      <fill>
        <patternFill patternType="solid">
          <fgColor rgb="FFF8CBAD"/>
          <bgColor rgb="FFF8CBAD"/>
        </patternFill>
      </fill>
    </dxf>
    <dxf>
      <fill>
        <patternFill patternType="solid">
          <fgColor rgb="FFF8CBAD"/>
          <bgColor rgb="FFF8CBAD"/>
        </patternFill>
      </fill>
    </dxf>
    <dxf>
      <fill>
        <patternFill patternType="solid">
          <fgColor rgb="FFF1FE72"/>
          <bgColor rgb="FFF1FE72"/>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94DEA6"/>
          <bgColor rgb="FF94DEA6"/>
        </patternFill>
      </fill>
    </dxf>
    <dxf>
      <fill>
        <patternFill patternType="solid">
          <fgColor rgb="FF94DEA6"/>
          <bgColor rgb="FF94DEA6"/>
        </patternFill>
      </fill>
    </dxf>
    <dxf>
      <fill>
        <patternFill patternType="solid">
          <fgColor rgb="FFBDD7EE"/>
          <bgColor rgb="FFBDD7EE"/>
        </patternFill>
      </fill>
    </dxf>
    <dxf>
      <fill>
        <patternFill patternType="solid">
          <fgColor rgb="FFBDD7EE"/>
          <bgColor rgb="FFBDD7EE"/>
        </patternFill>
      </fill>
    </dxf>
    <dxf>
      <fill>
        <patternFill patternType="solid">
          <fgColor rgb="FFBDD7EE"/>
          <bgColor rgb="FFBDD7EE"/>
        </patternFill>
      </fill>
    </dxf>
    <dxf>
      <fill>
        <patternFill patternType="solid">
          <fgColor rgb="FFC6E0B4"/>
          <bgColor rgb="FFC6E0B4"/>
        </patternFill>
      </fill>
    </dxf>
    <dxf>
      <fill>
        <patternFill patternType="solid">
          <fgColor rgb="FFC6E0B4"/>
          <bgColor rgb="FFC6E0B4"/>
        </patternFill>
      </fill>
    </dxf>
    <dxf>
      <fill>
        <patternFill patternType="solid">
          <fgColor rgb="FFC6E0B4"/>
          <bgColor rgb="FFC6E0B4"/>
        </patternFill>
      </fill>
    </dxf>
    <dxf>
      <fill>
        <patternFill patternType="solid">
          <fgColor rgb="FFF8CBAD"/>
          <bgColor rgb="FFF8CBAD"/>
        </patternFill>
      </fill>
    </dxf>
    <dxf>
      <fill>
        <patternFill patternType="solid">
          <fgColor rgb="FFF8CBAD"/>
          <bgColor rgb="FFF8CBAD"/>
        </patternFill>
      </fill>
    </dxf>
    <dxf>
      <fill>
        <patternFill patternType="solid">
          <fgColor rgb="FFF8CBAD"/>
          <bgColor rgb="FFF8CBAD"/>
        </patternFill>
      </fill>
    </dxf>
    <dxf>
      <fill>
        <patternFill patternType="solid">
          <fgColor rgb="FFF1FE72"/>
          <bgColor rgb="FFF1FE72"/>
        </patternFill>
      </fill>
    </dxf>
    <dxf>
      <fill>
        <patternFill patternType="solid">
          <fgColor rgb="FFF1FE72"/>
          <bgColor rgb="FFF1FE72"/>
        </patternFill>
      </fill>
    </dxf>
    <dxf>
      <fill>
        <patternFill patternType="solid">
          <fgColor rgb="FFF1FE72"/>
          <bgColor rgb="FFF1FE72"/>
        </patternFill>
      </fill>
    </dxf>
    <dxf>
      <fill>
        <patternFill patternType="solid">
          <fgColor rgb="FFFFFF00"/>
          <bgColor rgb="FFFFFF00"/>
        </patternFill>
      </fill>
    </dxf>
    <dxf>
      <fill>
        <patternFill patternType="solid">
          <fgColor rgb="FFFFC000"/>
          <bgColor rgb="FFFFC000"/>
        </patternFill>
      </fill>
    </dxf>
    <dxf>
      <font>
        <color rgb="FFFFFFFF"/>
        <family val="2"/>
      </font>
      <fill>
        <patternFill patternType="solid">
          <fgColor rgb="FFC00000"/>
          <bgColor rgb="FFC00000"/>
        </patternFill>
      </fill>
    </dxf>
    <dxf>
      <font>
        <color rgb="FFFFFFFF"/>
        <family val="2"/>
      </font>
      <fill>
        <patternFill patternType="solid">
          <fgColor rgb="FFFF0000"/>
          <bgColor rgb="FFFF0000"/>
        </patternFill>
      </fill>
    </dxf>
    <dxf>
      <fill>
        <patternFill>
          <bgColor theme="8" tint="0.59996337778862885"/>
        </patternFill>
      </fill>
    </dxf>
    <dxf>
      <fill>
        <patternFill>
          <bgColor theme="9" tint="0.59996337778862885"/>
        </patternFill>
      </fill>
    </dxf>
    <dxf>
      <fill>
        <patternFill>
          <bgColor rgb="FFF1FE72"/>
        </patternFill>
      </fill>
    </dxf>
    <dxf>
      <fill>
        <patternFill>
          <bgColor rgb="FF94DEA6"/>
        </patternFill>
      </fill>
    </dxf>
    <dxf>
      <fill>
        <patternFill>
          <bgColor theme="5" tint="0.59996337778862885"/>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94DEA6"/>
          <bgColor rgb="FF94DEA6"/>
        </patternFill>
      </fill>
    </dxf>
    <dxf>
      <fill>
        <patternFill patternType="solid">
          <fgColor rgb="FFBDD7EE"/>
          <bgColor rgb="FFBDD7EE"/>
        </patternFill>
      </fill>
    </dxf>
    <dxf>
      <fill>
        <patternFill patternType="solid">
          <fgColor rgb="FFBDD7EE"/>
          <bgColor rgb="FFBDD7EE"/>
        </patternFill>
      </fill>
    </dxf>
    <dxf>
      <fill>
        <patternFill patternType="solid">
          <fgColor rgb="FFC6E0B4"/>
          <bgColor rgb="FFC6E0B4"/>
        </patternFill>
      </fill>
    </dxf>
    <dxf>
      <fill>
        <patternFill patternType="solid">
          <fgColor rgb="FFC6E0B4"/>
          <bgColor rgb="FFC6E0B4"/>
        </patternFill>
      </fill>
    </dxf>
    <dxf>
      <fill>
        <patternFill patternType="solid">
          <fgColor rgb="FFF8CBAD"/>
          <bgColor rgb="FFF8CBAD"/>
        </patternFill>
      </fill>
    </dxf>
    <dxf>
      <fill>
        <patternFill patternType="solid">
          <fgColor rgb="FFF8CBAD"/>
          <bgColor rgb="FFF8CBAD"/>
        </patternFill>
      </fill>
    </dxf>
    <dxf>
      <fill>
        <patternFill patternType="solid">
          <fgColor rgb="FFF1FE72"/>
          <bgColor rgb="FFF1FE72"/>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ont>
        <color theme="0"/>
      </font>
      <fill>
        <patternFill>
          <bgColor rgb="FFFF0000"/>
        </patternFill>
      </fill>
    </dxf>
    <dxf>
      <font>
        <color theme="0"/>
      </font>
      <fill>
        <patternFill>
          <bgColor rgb="FFC00000"/>
        </patternFill>
      </fill>
    </dxf>
    <dxf>
      <fill>
        <patternFill>
          <bgColor rgb="FFFFC000"/>
        </patternFill>
      </fill>
    </dxf>
    <dxf>
      <fill>
        <patternFill>
          <bgColor rgb="FFFFFF00"/>
        </patternFill>
      </fill>
    </dxf>
    <dxf>
      <font>
        <color theme="0"/>
      </font>
      <fill>
        <patternFill>
          <bgColor rgb="FFFF0000"/>
        </patternFill>
      </fill>
    </dxf>
    <dxf>
      <font>
        <color theme="0"/>
      </font>
      <fill>
        <patternFill>
          <bgColor rgb="FFC00000"/>
        </patternFill>
      </fill>
    </dxf>
    <dxf>
      <fill>
        <patternFill>
          <bgColor rgb="FFFFC000"/>
        </patternFill>
      </fill>
    </dxf>
    <dxf>
      <fill>
        <patternFill>
          <bgColor rgb="FFFFFF00"/>
        </patternFill>
      </fill>
    </dxf>
    <dxf>
      <fill>
        <patternFill patternType="solid">
          <fgColor rgb="FFF1FE72"/>
          <bgColor rgb="FFF1FE72"/>
        </patternFill>
      </fill>
    </dxf>
    <dxf>
      <fill>
        <patternFill patternType="solid">
          <fgColor rgb="FFF1FE72"/>
          <bgColor rgb="FFF1FE72"/>
        </patternFill>
      </fill>
    </dxf>
    <dxf>
      <fill>
        <patternFill patternType="solid">
          <fgColor rgb="FFF1FE72"/>
          <bgColor rgb="FFF1FE72"/>
        </patternFill>
      </fill>
    </dxf>
    <dxf>
      <fill>
        <patternFill patternType="solid">
          <fgColor rgb="FFF1FE72"/>
          <bgColor rgb="FFF1FE72"/>
        </patternFill>
      </fill>
    </dxf>
    <dxf>
      <fill>
        <patternFill>
          <bgColor theme="8" tint="0.59996337778862885"/>
        </patternFill>
      </fill>
    </dxf>
    <dxf>
      <fill>
        <patternFill>
          <bgColor theme="9" tint="0.59996337778862885"/>
        </patternFill>
      </fill>
    </dxf>
    <dxf>
      <fill>
        <patternFill>
          <bgColor rgb="FFF1FE72"/>
        </patternFill>
      </fill>
    </dxf>
    <dxf>
      <fill>
        <patternFill>
          <bgColor rgb="FF94DEA6"/>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rgb="FFF1FE72"/>
        </patternFill>
      </fill>
    </dxf>
    <dxf>
      <fill>
        <patternFill>
          <bgColor rgb="FF94DEA6"/>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rgb="FFF1FE72"/>
        </patternFill>
      </fill>
    </dxf>
    <dxf>
      <fill>
        <patternFill>
          <bgColor rgb="FF94DEA6"/>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rgb="FFF1FE72"/>
        </patternFill>
      </fill>
    </dxf>
    <dxf>
      <fill>
        <patternFill>
          <bgColor rgb="FF94DEA6"/>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rgb="FFF1FE72"/>
        </patternFill>
      </fill>
    </dxf>
    <dxf>
      <fill>
        <patternFill>
          <bgColor rgb="FF94DEA6"/>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rgb="FFF1FE72"/>
        </patternFill>
      </fill>
    </dxf>
    <dxf>
      <fill>
        <patternFill>
          <bgColor rgb="FF94DEA6"/>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rgb="FFF1FE72"/>
        </patternFill>
      </fill>
    </dxf>
    <dxf>
      <fill>
        <patternFill>
          <bgColor rgb="FF94DEA6"/>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rgb="FFF1FE72"/>
        </patternFill>
      </fill>
    </dxf>
    <dxf>
      <fill>
        <patternFill>
          <bgColor rgb="FF94DEA6"/>
        </patternFill>
      </fill>
    </dxf>
    <dxf>
      <fill>
        <patternFill>
          <bgColor theme="5" tint="0.59996337778862885"/>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94DEA6"/>
          <bgColor rgb="FF94DEA6"/>
        </patternFill>
      </fill>
    </dxf>
    <dxf>
      <fill>
        <patternFill patternType="solid">
          <fgColor rgb="FFBDD7EE"/>
          <bgColor rgb="FFBDD7EE"/>
        </patternFill>
      </fill>
    </dxf>
    <dxf>
      <fill>
        <patternFill patternType="solid">
          <fgColor rgb="FFBDD7EE"/>
          <bgColor rgb="FFBDD7EE"/>
        </patternFill>
      </fill>
    </dxf>
    <dxf>
      <fill>
        <patternFill patternType="solid">
          <fgColor rgb="FFC6E0B4"/>
          <bgColor rgb="FFC6E0B4"/>
        </patternFill>
      </fill>
    </dxf>
    <dxf>
      <fill>
        <patternFill patternType="solid">
          <fgColor rgb="FFC6E0B4"/>
          <bgColor rgb="FFC6E0B4"/>
        </patternFill>
      </fill>
    </dxf>
    <dxf>
      <fill>
        <patternFill patternType="solid">
          <fgColor rgb="FFF8CBAD"/>
          <bgColor rgb="FFF8CBAD"/>
        </patternFill>
      </fill>
    </dxf>
    <dxf>
      <fill>
        <patternFill patternType="solid">
          <fgColor rgb="FFF8CBAD"/>
          <bgColor rgb="FFF8CBAD"/>
        </patternFill>
      </fill>
    </dxf>
    <dxf>
      <fill>
        <patternFill patternType="solid">
          <fgColor rgb="FFF1FE72"/>
          <bgColor rgb="FFF1FE72"/>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94DEA6"/>
          <bgColor rgb="FF94DEA6"/>
        </patternFill>
      </fill>
    </dxf>
    <dxf>
      <fill>
        <patternFill patternType="solid">
          <fgColor rgb="FFBDD7EE"/>
          <bgColor rgb="FFBDD7EE"/>
        </patternFill>
      </fill>
    </dxf>
    <dxf>
      <fill>
        <patternFill patternType="solid">
          <fgColor rgb="FFBDD7EE"/>
          <bgColor rgb="FFBDD7EE"/>
        </patternFill>
      </fill>
    </dxf>
    <dxf>
      <fill>
        <patternFill patternType="solid">
          <fgColor rgb="FFC6E0B4"/>
          <bgColor rgb="FFC6E0B4"/>
        </patternFill>
      </fill>
    </dxf>
    <dxf>
      <fill>
        <patternFill patternType="solid">
          <fgColor rgb="FFC6E0B4"/>
          <bgColor rgb="FFC6E0B4"/>
        </patternFill>
      </fill>
    </dxf>
    <dxf>
      <fill>
        <patternFill patternType="solid">
          <fgColor rgb="FFF8CBAD"/>
          <bgColor rgb="FFF8CBAD"/>
        </patternFill>
      </fill>
    </dxf>
    <dxf>
      <fill>
        <patternFill patternType="solid">
          <fgColor rgb="FFF8CBAD"/>
          <bgColor rgb="FFF8CBAD"/>
        </patternFill>
      </fill>
    </dxf>
    <dxf>
      <fill>
        <patternFill patternType="solid">
          <fgColor rgb="FFF1FE72"/>
          <bgColor rgb="FFF1FE72"/>
        </patternFill>
      </fill>
    </dxf>
    <dxf>
      <fill>
        <patternFill patternType="solid">
          <fgColor rgb="FFF1FE72"/>
          <bgColor rgb="FFF1FE72"/>
        </patternFill>
      </fill>
    </dxf>
    <dxf>
      <fill>
        <patternFill patternType="solid">
          <fgColor rgb="FF94DEA6"/>
          <bgColor rgb="FF94DEA6"/>
        </patternFill>
      </fill>
    </dxf>
    <dxf>
      <fill>
        <patternFill patternType="solid">
          <fgColor rgb="FF94DEA6"/>
          <bgColor rgb="FF94DEA6"/>
        </patternFill>
      </fill>
    </dxf>
    <dxf>
      <fill>
        <patternFill patternType="solid">
          <fgColor rgb="FFBDD7EE"/>
          <bgColor rgb="FFBDD7EE"/>
        </patternFill>
      </fill>
    </dxf>
    <dxf>
      <fill>
        <patternFill patternType="solid">
          <fgColor rgb="FFBDD7EE"/>
          <bgColor rgb="FFBDD7EE"/>
        </patternFill>
      </fill>
    </dxf>
    <dxf>
      <fill>
        <patternFill patternType="solid">
          <fgColor rgb="FFC6E0B4"/>
          <bgColor rgb="FFC6E0B4"/>
        </patternFill>
      </fill>
    </dxf>
    <dxf>
      <fill>
        <patternFill patternType="solid">
          <fgColor rgb="FFC6E0B4"/>
          <bgColor rgb="FFC6E0B4"/>
        </patternFill>
      </fill>
    </dxf>
    <dxf>
      <fill>
        <patternFill patternType="solid">
          <fgColor rgb="FFF8CBAD"/>
          <bgColor rgb="FFF8CBAD"/>
        </patternFill>
      </fill>
    </dxf>
    <dxf>
      <fill>
        <patternFill patternType="solid">
          <fgColor rgb="FFF8CBAD"/>
          <bgColor rgb="FFF8CBAD"/>
        </patternFill>
      </fill>
    </dxf>
    <dxf>
      <fill>
        <patternFill patternType="solid">
          <fgColor rgb="FFF1FE72"/>
          <bgColor rgb="FFF1FE72"/>
        </patternFill>
      </fill>
    </dxf>
    <dxf>
      <fill>
        <patternFill patternType="solid">
          <fgColor rgb="FFF1FE72"/>
          <bgColor rgb="FFF1FE72"/>
        </patternFill>
      </fill>
    </dxf>
    <dxf>
      <fill>
        <patternFill patternType="solid">
          <fgColor rgb="FF94DEA6"/>
          <bgColor rgb="FF94DEA6"/>
        </patternFill>
      </fill>
    </dxf>
    <dxf>
      <fill>
        <patternFill patternType="solid">
          <fgColor rgb="FF94DEA6"/>
          <bgColor rgb="FF94DEA6"/>
        </patternFill>
      </fill>
    </dxf>
    <dxf>
      <fill>
        <patternFill patternType="solid">
          <fgColor rgb="FF94DEA6"/>
          <bgColor rgb="FF94DEA6"/>
        </patternFill>
      </fill>
    </dxf>
    <dxf>
      <fill>
        <patternFill patternType="solid">
          <fgColor rgb="FFBDD7EE"/>
          <bgColor rgb="FFBDD7EE"/>
        </patternFill>
      </fill>
    </dxf>
    <dxf>
      <fill>
        <patternFill patternType="solid">
          <fgColor rgb="FFBDD7EE"/>
          <bgColor rgb="FFBDD7EE"/>
        </patternFill>
      </fill>
    </dxf>
    <dxf>
      <fill>
        <patternFill patternType="solid">
          <fgColor rgb="FFBDD7EE"/>
          <bgColor rgb="FFBDD7EE"/>
        </patternFill>
      </fill>
    </dxf>
    <dxf>
      <fill>
        <patternFill patternType="solid">
          <fgColor rgb="FFC6E0B4"/>
          <bgColor rgb="FFC6E0B4"/>
        </patternFill>
      </fill>
    </dxf>
    <dxf>
      <fill>
        <patternFill patternType="solid">
          <fgColor rgb="FFC6E0B4"/>
          <bgColor rgb="FFC6E0B4"/>
        </patternFill>
      </fill>
    </dxf>
    <dxf>
      <fill>
        <patternFill patternType="solid">
          <fgColor rgb="FFC6E0B4"/>
          <bgColor rgb="FFC6E0B4"/>
        </patternFill>
      </fill>
    </dxf>
    <dxf>
      <fill>
        <patternFill patternType="solid">
          <fgColor rgb="FFF8CBAD"/>
          <bgColor rgb="FFF8CBAD"/>
        </patternFill>
      </fill>
    </dxf>
    <dxf>
      <fill>
        <patternFill patternType="solid">
          <fgColor rgb="FFF8CBAD"/>
          <bgColor rgb="FFF8CBAD"/>
        </patternFill>
      </fill>
    </dxf>
    <dxf>
      <fill>
        <patternFill patternType="solid">
          <fgColor rgb="FFF8CBAD"/>
          <bgColor rgb="FFF8CBAD"/>
        </patternFill>
      </fill>
    </dxf>
    <dxf>
      <fill>
        <patternFill patternType="solid">
          <fgColor rgb="FFF1FE72"/>
          <bgColor rgb="FFF1FE72"/>
        </patternFill>
      </fill>
    </dxf>
    <dxf>
      <fill>
        <patternFill patternType="solid">
          <fgColor rgb="FFF1FE72"/>
          <bgColor rgb="FFF1FE72"/>
        </patternFill>
      </fill>
    </dxf>
    <dxf>
      <fill>
        <patternFill patternType="solid">
          <fgColor rgb="FFF1FE72"/>
          <bgColor rgb="FFF1FE72"/>
        </patternFill>
      </fill>
    </dxf>
    <dxf>
      <fill>
        <patternFill patternType="solid">
          <fgColor rgb="FF94DEA6"/>
          <bgColor rgb="FF94DEA6"/>
        </patternFill>
      </fill>
    </dxf>
    <dxf>
      <fill>
        <patternFill patternType="solid">
          <fgColor rgb="FF94DEA6"/>
          <bgColor rgb="FF94DEA6"/>
        </patternFill>
      </fill>
    </dxf>
    <dxf>
      <fill>
        <patternFill patternType="solid">
          <fgColor rgb="FFBDD7EE"/>
          <bgColor rgb="FFBDD7EE"/>
        </patternFill>
      </fill>
    </dxf>
    <dxf>
      <fill>
        <patternFill patternType="solid">
          <fgColor rgb="FFBDD7EE"/>
          <bgColor rgb="FFBDD7EE"/>
        </patternFill>
      </fill>
    </dxf>
    <dxf>
      <fill>
        <patternFill patternType="solid">
          <fgColor rgb="FFC6E0B4"/>
          <bgColor rgb="FFC6E0B4"/>
        </patternFill>
      </fill>
    </dxf>
    <dxf>
      <fill>
        <patternFill patternType="solid">
          <fgColor rgb="FFC6E0B4"/>
          <bgColor rgb="FFC6E0B4"/>
        </patternFill>
      </fill>
    </dxf>
    <dxf>
      <fill>
        <patternFill patternType="solid">
          <fgColor rgb="FFF8CBAD"/>
          <bgColor rgb="FFF8CBAD"/>
        </patternFill>
      </fill>
    </dxf>
    <dxf>
      <fill>
        <patternFill patternType="solid">
          <fgColor rgb="FFF8CBAD"/>
          <bgColor rgb="FFF8CBAD"/>
        </patternFill>
      </fill>
    </dxf>
    <dxf>
      <fill>
        <patternFill patternType="solid">
          <fgColor rgb="FFF1FE72"/>
          <bgColor rgb="FFF1FE72"/>
        </patternFill>
      </fill>
    </dxf>
    <dxf>
      <fill>
        <patternFill patternType="solid">
          <fgColor rgb="FFF1FE72"/>
          <bgColor rgb="FFF1FE72"/>
        </patternFill>
      </fill>
    </dxf>
    <dxf>
      <fill>
        <patternFill patternType="solid">
          <fgColor rgb="FF94DEA6"/>
          <bgColor rgb="FF94DEA6"/>
        </patternFill>
      </fill>
    </dxf>
    <dxf>
      <fill>
        <patternFill patternType="solid">
          <fgColor rgb="FFBDD7EE"/>
          <bgColor rgb="FFBDD7EE"/>
        </patternFill>
      </fill>
    </dxf>
    <dxf>
      <fill>
        <patternFill patternType="solid">
          <fgColor rgb="FFC6E0B4"/>
          <bgColor rgb="FFC6E0B4"/>
        </patternFill>
      </fill>
    </dxf>
    <dxf>
      <fill>
        <patternFill patternType="solid">
          <fgColor rgb="FFF8CBAD"/>
          <bgColor rgb="FFF8CBAD"/>
        </patternFill>
      </fill>
    </dxf>
    <dxf>
      <fill>
        <patternFill patternType="solid">
          <fgColor rgb="FFF1FE72"/>
          <bgColor rgb="FFF1FE72"/>
        </patternFill>
      </fill>
    </dxf>
    <dxf>
      <fill>
        <patternFill patternType="solid">
          <fgColor rgb="FF94DEA6"/>
          <bgColor rgb="FF94DEA6"/>
        </patternFill>
      </fill>
    </dxf>
    <dxf>
      <fill>
        <patternFill patternType="solid">
          <fgColor rgb="FF94DEA6"/>
          <bgColor rgb="FF94DEA6"/>
        </patternFill>
      </fill>
    </dxf>
    <dxf>
      <fill>
        <patternFill patternType="solid">
          <fgColor rgb="FF94DEA6"/>
          <bgColor rgb="FF94DEA6"/>
        </patternFill>
      </fill>
    </dxf>
    <dxf>
      <fill>
        <patternFill patternType="solid">
          <fgColor rgb="FFBDD7EE"/>
          <bgColor rgb="FFBDD7EE"/>
        </patternFill>
      </fill>
    </dxf>
    <dxf>
      <fill>
        <patternFill patternType="solid">
          <fgColor rgb="FFBDD7EE"/>
          <bgColor rgb="FFBDD7EE"/>
        </patternFill>
      </fill>
    </dxf>
    <dxf>
      <fill>
        <patternFill patternType="solid">
          <fgColor rgb="FFBDD7EE"/>
          <bgColor rgb="FFBDD7EE"/>
        </patternFill>
      </fill>
    </dxf>
    <dxf>
      <fill>
        <patternFill patternType="solid">
          <fgColor rgb="FFC6E0B4"/>
          <bgColor rgb="FFC6E0B4"/>
        </patternFill>
      </fill>
    </dxf>
    <dxf>
      <fill>
        <patternFill patternType="solid">
          <fgColor rgb="FFC6E0B4"/>
          <bgColor rgb="FFC6E0B4"/>
        </patternFill>
      </fill>
    </dxf>
    <dxf>
      <fill>
        <patternFill patternType="solid">
          <fgColor rgb="FFC6E0B4"/>
          <bgColor rgb="FFC6E0B4"/>
        </patternFill>
      </fill>
    </dxf>
    <dxf>
      <fill>
        <patternFill patternType="solid">
          <fgColor rgb="FFF8CBAD"/>
          <bgColor rgb="FFF8CBAD"/>
        </patternFill>
      </fill>
    </dxf>
    <dxf>
      <fill>
        <patternFill patternType="solid">
          <fgColor rgb="FFF8CBAD"/>
          <bgColor rgb="FFF8CBAD"/>
        </patternFill>
      </fill>
    </dxf>
    <dxf>
      <fill>
        <patternFill patternType="solid">
          <fgColor rgb="FFF8CBAD"/>
          <bgColor rgb="FFF8CBAD"/>
        </patternFill>
      </fill>
    </dxf>
    <dxf>
      <fill>
        <patternFill patternType="solid">
          <fgColor rgb="FFF1FE72"/>
          <bgColor rgb="FFF1FE72"/>
        </patternFill>
      </fill>
    </dxf>
    <dxf>
      <fill>
        <patternFill patternType="solid">
          <fgColor rgb="FFF1FE72"/>
          <bgColor rgb="FFF1FE72"/>
        </patternFill>
      </fill>
    </dxf>
    <dxf>
      <fill>
        <patternFill patternType="solid">
          <fgColor rgb="FFF1FE72"/>
          <bgColor rgb="FFF1FE72"/>
        </patternFill>
      </fill>
    </dxf>
    <dxf>
      <fill>
        <patternFill patternType="solid">
          <fgColor rgb="FFFFFF00"/>
          <bgColor rgb="FFFFFF00"/>
        </patternFill>
      </fill>
    </dxf>
    <dxf>
      <fill>
        <patternFill patternType="solid">
          <fgColor rgb="FFFFC000"/>
          <bgColor rgb="FFFFC000"/>
        </patternFill>
      </fill>
    </dxf>
    <dxf>
      <font>
        <color rgb="FFFFFFFF"/>
        <family val="2"/>
      </font>
      <fill>
        <patternFill patternType="solid">
          <fgColor rgb="FFC00000"/>
          <bgColor rgb="FFC00000"/>
        </patternFill>
      </fill>
    </dxf>
    <dxf>
      <font>
        <color rgb="FFFFFFFF"/>
        <family val="2"/>
      </font>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color rgb="FFFFFFFF"/>
        <family val="2"/>
      </font>
      <fill>
        <patternFill patternType="solid">
          <fgColor rgb="FFC00000"/>
          <bgColor rgb="FFC00000"/>
        </patternFill>
      </fill>
    </dxf>
    <dxf>
      <font>
        <color rgb="FFFFFFFF"/>
        <family val="2"/>
      </font>
      <fill>
        <patternFill patternType="solid">
          <fgColor rgb="FFFF0000"/>
          <bgColor rgb="FFFF0000"/>
        </patternFill>
      </fill>
    </dxf>
    <dxf>
      <font>
        <b val="0"/>
        <i val="0"/>
        <strike val="0"/>
        <condense val="0"/>
        <extend val="0"/>
        <outline val="0"/>
        <shadow val="0"/>
        <u val="none"/>
        <vertAlign val="baseline"/>
        <sz val="10"/>
        <color auto="1"/>
        <name val="Arial"/>
        <family val="2"/>
        <scheme val="none"/>
      </font>
      <numFmt numFmtId="168" formatCode="_-&quot;£&quot;* #,##0_-;\-&quot;£&quot;* #,##0_-;_-&quot;£&quot;* &quot;-&quot;??_-;_-@_-"/>
      <fill>
        <patternFill>
          <fgColor indexed="64"/>
          <bgColor rgb="FFFFFF00"/>
        </patternFill>
      </fill>
      <alignment horizontal="center" vertical="top" textRotation="0" wrapText="1" indent="0" justifyLastLine="0" shrinkToFit="0" readingOrder="0"/>
      <border diagonalUp="0" diagonalDown="0" outline="0">
        <left/>
        <right/>
        <top style="thin">
          <color indexed="64"/>
        </top>
        <bottom style="thin">
          <color indexed="64"/>
        </bottom>
      </border>
      <protection locked="0" hidden="0"/>
    </dxf>
    <dxf>
      <font>
        <strike val="0"/>
        <outline val="0"/>
        <shadow val="0"/>
        <u val="none"/>
        <vertAlign val="baseline"/>
        <sz val="10"/>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name val="Arial"/>
        <family val="2"/>
        <scheme val="none"/>
      </font>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dxf>
    <dxf>
      <border outline="0">
        <bottom style="thin">
          <color indexed="64"/>
        </bottom>
      </border>
    </dxf>
    <dxf>
      <font>
        <strike val="0"/>
        <outline val="0"/>
        <shadow val="0"/>
        <u val="none"/>
        <vertAlign val="baseline"/>
        <sz val="10"/>
        <name val="Arial"/>
        <family val="2"/>
        <scheme val="none"/>
      </font>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393700</xdr:colOff>
      <xdr:row>1</xdr:row>
      <xdr:rowOff>101600</xdr:rowOff>
    </xdr:from>
    <xdr:to>
      <xdr:col>18</xdr:col>
      <xdr:colOff>267354</xdr:colOff>
      <xdr:row>6</xdr:row>
      <xdr:rowOff>157615</xdr:rowOff>
    </xdr:to>
    <xdr:pic>
      <xdr:nvPicPr>
        <xdr:cNvPr id="2" name="Picture 1">
          <a:extLst>
            <a:ext uri="{FF2B5EF4-FFF2-40B4-BE49-F238E27FC236}">
              <a16:creationId xmlns:a16="http://schemas.microsoft.com/office/drawing/2014/main" id="{883F6981-DACC-479A-B072-FD645589A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81200" y="482600"/>
          <a:ext cx="4750454" cy="2818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elley-Louisa Colton" refreshedDate="44942.713471064817" createdVersion="7" refreshedVersion="7" minRefreshableVersion="3" recordCount="34" xr:uid="{4D8D0221-A799-4E82-80E1-BEB419CA7086}">
  <cacheSource type="worksheet">
    <worksheetSource ref="A1:J35" sheet="Community"/>
  </cacheSource>
  <cacheFields count="10">
    <cacheField name="Contract Title" numFmtId="0">
      <sharedItems/>
    </cacheField>
    <cacheField name="Provider Name " numFmtId="0">
      <sharedItems/>
    </cacheField>
    <cacheField name="Contracting Lead" numFmtId="0">
      <sharedItems/>
    </cacheField>
    <cacheField name="Proposal" numFmtId="0">
      <sharedItems containsBlank="1" count="11">
        <s v="Sinead Ross"/>
        <s v="Sian Rowbotham"/>
        <s v="Shelley-Louisa Colton"/>
        <s v="Chris Jones"/>
        <s v="Leon Blackwell"/>
        <s v="Dale Johnson"/>
        <s v="Vanessa O'Mahony"/>
        <m u="1"/>
        <s v="LB" u="1"/>
        <s v="VO" u="1"/>
        <s v="SLC" u="1"/>
      </sharedItems>
    </cacheField>
    <cacheField name="Contract Type" numFmtId="0">
      <sharedItems containsBlank="1"/>
    </cacheField>
    <cacheField name="Total Contract Value inc Assoc 21/22" numFmtId="0">
      <sharedItems containsMixedTypes="1" containsNumber="1" minValue="8279" maxValue="3305218"/>
    </cacheField>
    <cacheField name="Total Contract Value inc Assoc 22/23 FYE" numFmtId="0">
      <sharedItems containsString="0" containsBlank="1" containsNumber="1" containsInteger="1" minValue="8601" maxValue="115711136"/>
    </cacheField>
    <cacheField name="Finance Info" numFmtId="0">
      <sharedItems/>
    </cacheField>
    <cacheField name="Quality Issues provided by Penny et al" numFmtId="0">
      <sharedItems containsBlank="1" longText="1"/>
    </cacheField>
    <cacheField name="Tier" numFmtId="0">
      <sharedItems containsSemiMixedTypes="0" containsString="0" containsNumber="1" containsInteger="1" minValue="1" maxValue="4" count="4">
        <n v="4"/>
        <n v="1"/>
        <n v="3"/>
        <n v="2"/>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elley-Louisa Colton" refreshedDate="44942.751660069443" createdVersion="7" refreshedVersion="7" minRefreshableVersion="3" recordCount="84" xr:uid="{B0C4EF52-60F8-4342-B023-3BA577E5BF42}">
  <cacheSource type="worksheet">
    <worksheetSource ref="A3:K87" sheet="Acute V1 VoM Proposal"/>
  </cacheSource>
  <cacheFields count="11">
    <cacheField name="Service Area" numFmtId="0">
      <sharedItems containsBlank="1"/>
    </cacheField>
    <cacheField name="Contract Title" numFmtId="0">
      <sharedItems/>
    </cacheField>
    <cacheField name="Provider Name " numFmtId="0">
      <sharedItems containsBlank="1"/>
    </cacheField>
    <cacheField name="Current Contracting Lead" numFmtId="0">
      <sharedItems containsBlank="1"/>
    </cacheField>
    <cacheField name="Proposed Tempory Cover" numFmtId="0">
      <sharedItems containsNonDate="0" containsString="0" containsBlank="1"/>
    </cacheField>
    <cacheField name="Current Contract Manager" numFmtId="0">
      <sharedItems containsBlank="1" count="7">
        <s v="Gemma Barker"/>
        <s v="Vanessa Omahony"/>
        <s v="Dale Johnson"/>
        <s v="Leon Blackwell"/>
        <s v="Sian Rowbotham"/>
        <s v="Tracey Allen"/>
        <m/>
      </sharedItems>
    </cacheField>
    <cacheField name="Proposed Tempory Cover2" numFmtId="0">
      <sharedItems containsBlank="1"/>
    </cacheField>
    <cacheField name="Lead Contracting Admin" numFmtId="0">
      <sharedItems containsBlank="1" count="3">
        <s v="Nicola Owen"/>
        <s v="Julie Bates"/>
        <m/>
      </sharedItems>
    </cacheField>
    <cacheField name="Changes from cover chn+B1:I1ages " numFmtId="0">
      <sharedItems containsBlank="1"/>
    </cacheField>
    <cacheField name="Tier" numFmtId="0">
      <sharedItems containsString="0" containsBlank="1" containsNumber="1" containsInteger="1" minValue="1" maxValue="4" count="5">
        <n v="1"/>
        <n v="2"/>
        <n v="3"/>
        <n v="4"/>
        <m/>
      </sharedItems>
    </cacheField>
    <cacheField name="Total Contract Value" numFmtId="167">
      <sharedItems containsBlank="1" containsMixedTypes="1" containsNumber="1" minValue="2811" maxValue="611726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
  <r>
    <s v="24hour ECG service"/>
    <s v="Acorn Medical Practice"/>
    <s v="Sinead Ross"/>
    <x v="0"/>
    <s v="NHS Std SF"/>
    <n v="25113"/>
    <n v="26090"/>
    <s v="Indicative budget see separate sheet for contact costs"/>
    <m/>
    <x v="0"/>
  </r>
  <r>
    <s v="24hour ECG service"/>
    <s v="Family Medical Practice"/>
    <s v="Sinead Ross"/>
    <x v="0"/>
    <s v="NHS Std SF"/>
    <n v="8279"/>
    <n v="8601"/>
    <s v="Indicative budget see separate sheet for contact costs"/>
    <m/>
    <x v="0"/>
  </r>
  <r>
    <s v="24hour ECG service"/>
    <s v="PICS"/>
    <s v="Sinead Ross"/>
    <x v="0"/>
    <s v="NHS Std SF"/>
    <n v="28824"/>
    <n v="29946"/>
    <s v="Indicative budget see separate sheet for contact costs"/>
    <m/>
    <x v="0"/>
  </r>
  <r>
    <s v="24hour ECG service"/>
    <s v="Woodlands Medical Practice"/>
    <s v="Sinead Ross"/>
    <x v="0"/>
    <s v="NHS Std SF"/>
    <n v="10614"/>
    <n v="11027"/>
    <s v="Indicative budget see separate sheet for contact costs"/>
    <m/>
    <x v="0"/>
  </r>
  <r>
    <s v="24hour ECG service "/>
    <s v="Abbey Medical Group"/>
    <s v="Sinead Ross"/>
    <x v="0"/>
    <s v="NHS Std SF"/>
    <n v="17669"/>
    <n v="18537"/>
    <s v="Indicative budget see separate sheet for contact costs"/>
    <m/>
    <x v="0"/>
  </r>
  <r>
    <s v="Acute Home Visiting Service"/>
    <s v="PICS"/>
    <s v="Alicia Rowley"/>
    <x v="1"/>
    <s v="NHS Std LF"/>
    <n v="754712"/>
    <n v="784083"/>
    <s v="Block"/>
    <s v="not aware of any ongoing quality concerns or risks"/>
    <x v="0"/>
  </r>
  <r>
    <s v="Care Navigation (Mid Notts)"/>
    <s v="PICS"/>
    <s v="Rachel Doherty/ Clare Rourke"/>
    <x v="1"/>
    <s v="NHS Std SF"/>
    <n v="223161"/>
    <n v="231846"/>
    <s v="Block"/>
    <s v="not aware of any ongoing quality concerns or risks"/>
    <x v="0"/>
  </r>
  <r>
    <s v="Care Navigation (South Notts)"/>
    <s v="NHFT"/>
    <s v="Rachel Doherty/ Clare Rourke"/>
    <x v="2"/>
    <s v="NHS Std SF"/>
    <n v="228979"/>
    <n v="242553"/>
    <s v="Jules"/>
    <m/>
    <x v="1"/>
  </r>
  <r>
    <s v="Children's EOL: Barnardo's Butterfly Service"/>
    <s v="Barnardo's"/>
    <s v="Rachel Dohety (Clare Rourke)"/>
    <x v="3"/>
    <s v="NHS Std SF"/>
    <n v="112597"/>
    <n v="112597"/>
    <s v="Block"/>
    <m/>
    <x v="0"/>
  </r>
  <r>
    <s v="Children's EOL: Rainbows Children's Hospice"/>
    <s v="Rainbows Childrens Hospice"/>
    <s v="Rachel Dohety (Clare Rourke)"/>
    <x v="3"/>
    <s v="NHS Std SF"/>
    <n v="68251"/>
    <n v="68200"/>
    <s v="Block"/>
    <m/>
    <x v="0"/>
  </r>
  <r>
    <s v="Communication Aids for Children "/>
    <s v="Nottinghamshire County Council"/>
    <s v="Clare Rourke"/>
    <x v="0"/>
    <s v="Section 75"/>
    <n v="38515"/>
    <n v="36783"/>
    <s v="Block"/>
    <m/>
    <x v="0"/>
  </r>
  <r>
    <s v="Community Beds (2) Hickling Lodge (30 beds) "/>
    <s v="Rusticus"/>
    <s v="Rachel Doherty"/>
    <x v="4"/>
    <s v="NHS Std SF"/>
    <n v="450000.07"/>
    <n v="969643"/>
    <s v="Jules"/>
    <m/>
    <x v="0"/>
  </r>
  <r>
    <s v="Community Beds: Pathway 1"/>
    <s v="The Grand"/>
    <s v="Rachel Doherty"/>
    <x v="4"/>
    <s v="NHS Std SF"/>
    <s v="Maximum value of £588,214"/>
    <n v="585000"/>
    <s v="Jules"/>
    <s v="No concerns that we are aware of, though we do not have a meeting with them we are looking to introduce one fortnightly as per _x000a_Rusticus.The main quality concerns with all interim beds are of course patient experience (multiple moves, going to a care home rather than going home), deconditioning, and getting people out of them once they are in."/>
    <x v="0"/>
  </r>
  <r>
    <s v="Community Beds: Enhanced Beds GP Cover for Wilford View"/>
    <s v="Clifton Medical Practice"/>
    <s v="Rachel Doherty"/>
    <x v="4"/>
    <s v="NHS Std SF"/>
    <s v="Maximum total value: £17,446"/>
    <n v="20212"/>
    <s v="Jules"/>
    <m/>
    <x v="0"/>
  </r>
  <r>
    <s v="Community Beds: Enhanced Beds GP Cover for The Grand"/>
    <s v="Castle Medical Centre"/>
    <s v="Rachel Doherty"/>
    <x v="4"/>
    <s v="NHS Std SF"/>
    <s v="Maximum total value: £17,437"/>
    <n v="16800"/>
    <s v="Jules"/>
    <m/>
    <x v="0"/>
  </r>
  <r>
    <s v="Community Crisis Support Service (CCSS)"/>
    <s v="British Red Cross"/>
    <s v="Alicia Rowley"/>
    <x v="5"/>
    <s v="NHS Std LF"/>
    <n v="577202"/>
    <n v="587013"/>
    <s v="Block"/>
    <m/>
    <x v="0"/>
  </r>
  <r>
    <s v="Community Health Services"/>
    <s v="Derbyshire Healthcare NHS Foundation Trust"/>
    <s v="Acute team/Alicia Rowley"/>
    <x v="5"/>
    <s v="NHS Std LF"/>
    <n v="1808955"/>
    <n v="1958151"/>
    <s v="Block"/>
    <m/>
    <x v="0"/>
  </r>
  <r>
    <s v="Community Orthoptics Service"/>
    <s v="East Midlands Medical Services (EMMS)"/>
    <s v="Sian Rowbotham"/>
    <x v="1"/>
    <s v="NHS Std LF"/>
    <n v="183418"/>
    <n v="183418"/>
    <s v="Block"/>
    <m/>
    <x v="0"/>
  </r>
  <r>
    <s v="Community Services "/>
    <s v="NHFT"/>
    <s v="Rachel Doherty"/>
    <x v="2"/>
    <s v="NHS Std LF"/>
    <s v="LOTS 1-8,10 &amp; MN £70,963,353"/>
    <n v="115711136"/>
    <s v="Jules"/>
    <s v="Wider quality concerns affecting all contracts – Trustwide rather than contract specific._x000a_•_x0009_Safer staffing – required vs actual deficits impacting on patient and staff experience and outcomes. _x000a_•_x0009_Learning culture – Multiple QIPs/Audits/triangulation and governance of concerns, complaints, learnings from incidents including thematic analysis and actions to resolve. _x000a_•_x0009_Governance/Leadership – lots of changes and interim positions. Overhaul of governace oversight. New Exec in post and SLT structure. _x000a_•_x0009_CQC – Requires improvement and CQC well led, requires Improvement. "/>
    <x v="1"/>
  </r>
  <r>
    <s v="East Midlands Home Oxygen"/>
    <s v="British Oxygen Company"/>
    <s v="Rachel Dohety (Clare Rourke)"/>
    <x v="0"/>
    <s v="Other"/>
    <s v="Cost per case basis (H1 Budget £893,768)"/>
    <m/>
    <s v="Sinead's figures 21/22"/>
    <m/>
    <x v="0"/>
  </r>
  <r>
    <s v="Housing to Health Service"/>
    <s v="Nottingham City Homes"/>
    <s v="TBC"/>
    <x v="0"/>
    <s v="NHS Std SF"/>
    <n v="77000"/>
    <n v="77000"/>
    <s v="Block"/>
    <m/>
    <x v="0"/>
  </r>
  <r>
    <s v="Integrated Community Equipment Service (ICELS)"/>
    <s v="British Red Cross"/>
    <s v="Rachel Doherty"/>
    <x v="0"/>
    <m/>
    <n v="310035"/>
    <n v="5327317"/>
    <s v="Sinead's figures 21/22"/>
    <m/>
    <x v="0"/>
  </r>
  <r>
    <s v="Mid Notts PC Microsuction service"/>
    <s v="Roundwood Surgery"/>
    <s v="Chris Jones"/>
    <x v="3"/>
    <s v="NHS Std SF"/>
    <n v="55676"/>
    <n v="57843"/>
    <s v="Indicative budget see separate sheet for contact costs"/>
    <m/>
    <x v="0"/>
  </r>
  <r>
    <s v="Mid Notts PC Microsuction service"/>
    <s v="Willowbrook Medical Practice"/>
    <s v="Chris Jones"/>
    <x v="3"/>
    <s v="NHS Std SF"/>
    <n v="38693"/>
    <n v="40199"/>
    <s v="Indicative budget see separate sheet for contact costs"/>
    <m/>
    <x v="0"/>
  </r>
  <r>
    <s v="MN EOL Alliance: Cruse Bereavement Service "/>
    <s v="Cruse Bereavement"/>
    <s v="Alicia Rowley"/>
    <x v="3"/>
    <s v="NHS Std LF"/>
    <n v="16234"/>
    <n v="16866"/>
    <s v="Block"/>
    <m/>
    <x v="0"/>
  </r>
  <r>
    <s v="MN EOL Alliance: EOL Service"/>
    <s v="PICS"/>
    <s v="Alicia Rowley"/>
    <x v="3"/>
    <s v="NHS Std LF"/>
    <n v="191293"/>
    <n v="198737"/>
    <s v="Block"/>
    <m/>
    <x v="0"/>
  </r>
  <r>
    <s v="MN EOL Alliance: Hospice"/>
    <s v="Nottinghamshire Hospice"/>
    <s v="Alicia Rowley"/>
    <x v="3"/>
    <s v="NHS Std LF"/>
    <n v="147785"/>
    <n v="153537"/>
    <s v="Block"/>
    <m/>
    <x v="0"/>
  </r>
  <r>
    <s v="MN EOL Alliance: Hospice at Home, Day Care &amp; Respite"/>
    <s v="Beaumond House"/>
    <s v="Alicia Rowley"/>
    <x v="3"/>
    <s v="NHS Std LF"/>
    <n v="511558"/>
    <n v="531466"/>
    <s v="Block"/>
    <m/>
    <x v="0"/>
  </r>
  <r>
    <s v="MN EOL Alliance: John Eastwood Hospice"/>
    <s v="NHFT"/>
    <s v="Alicia Rowley"/>
    <x v="3"/>
    <s v="NHS Std LF"/>
    <n v="3305218"/>
    <n v="3433846"/>
    <s v="Block"/>
    <m/>
    <x v="2"/>
  </r>
  <r>
    <s v="OOH Community Services (A):Care Navigation"/>
    <s v="CityCare"/>
    <s v="Alicia Rowley"/>
    <x v="6"/>
    <s v="NHS Std LF"/>
    <s v="Total OOH Contract £35,410,829"/>
    <n v="875168"/>
    <s v="Jules"/>
    <s v="Engagement with the ICB quality team has been limited until recent months, but is improving. The severity of risks is difficult to assess as a consequence. There are high vacancies, particularly in nursing which is over 60%, and AHPs at over 20%, therefore there is a reliance on agency staff. Discussions at contracting meetings have been service based rather than contract based, and all contracts are discussed together at the same meeting so this list is by service rather than contract:_x000a_Primary Care Cardiac – staffing and backlog"/>
    <x v="3"/>
  </r>
  <r>
    <s v="Sign Language Interpretation Service"/>
    <s v="Nottinghamshire Deaf Society"/>
    <s v="Chris Jones"/>
    <x v="3"/>
    <s v="Other"/>
    <n v="90740"/>
    <n v="90740"/>
    <s v="Jules"/>
    <m/>
    <x v="0"/>
  </r>
  <r>
    <s v="South Notts EOL Service"/>
    <s v="Nottinghamshire Hospice"/>
    <s v="Alicia Rowley"/>
    <x v="3"/>
    <s v="NHS Std LF"/>
    <n v="700369"/>
    <n v="727626"/>
    <s v="Block"/>
    <m/>
    <x v="0"/>
  </r>
  <r>
    <s v="Wheelchair Services"/>
    <s v="Ross Care "/>
    <s v="Alicia Rowley"/>
    <x v="4"/>
    <s v="NHS Std LF"/>
    <n v="955670"/>
    <n v="960637"/>
    <s v="Block"/>
    <m/>
    <x v="0"/>
  </r>
  <r>
    <s v="Weekend Treatment Room"/>
    <s v="CityCare"/>
    <s v="Rachel Doherty"/>
    <x v="6"/>
    <s v="NHS Std LF"/>
    <n v="54535"/>
    <n v="57792"/>
    <s v="Jules"/>
    <m/>
    <x v="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
  <r>
    <s v="AC - Acute"/>
    <s v="Acute (NHS)"/>
    <s v="Sherwood Forest Hospitals NHS Foundation Trust"/>
    <s v="Shelley-Louisa Colton"/>
    <m/>
    <x v="0"/>
    <m/>
    <x v="0"/>
    <m/>
    <x v="0"/>
    <n v="335721000.39999998"/>
  </r>
  <r>
    <s v="AC - Acute"/>
    <s v="Acute (NHS)"/>
    <s v="Nottingham University Hospitals NHS Trust"/>
    <s v="Mark Sheppard"/>
    <m/>
    <x v="1"/>
    <m/>
    <x v="1"/>
    <m/>
    <x v="0"/>
    <n v="611726000"/>
  </r>
  <r>
    <s v="AC - Acute"/>
    <s v="Independent Sector"/>
    <s v="Spire Hospital"/>
    <s v="Gemma Barker"/>
    <m/>
    <x v="2"/>
    <m/>
    <x v="0"/>
    <m/>
    <x v="1"/>
    <n v="1995442"/>
  </r>
  <r>
    <s v="AC - Acute"/>
    <s v="Independent Sector"/>
    <s v="Ramsay Healthcare (Woodthorpe Hospital)"/>
    <s v="Vanessa Omahony"/>
    <m/>
    <x v="3"/>
    <m/>
    <x v="1"/>
    <m/>
    <x v="1"/>
    <n v="17070165.171006594"/>
  </r>
  <r>
    <s v="AC - Acute"/>
    <s v="Independent Sector (NHS Provider)"/>
    <s v="Nottingham University Hospitals NHS Trust (Treatment Centre)"/>
    <s v="Vanessa Omahony"/>
    <m/>
    <x v="4"/>
    <m/>
    <x v="1"/>
    <m/>
    <x v="1"/>
    <n v="267635826"/>
  </r>
  <r>
    <s v="OT - Other"/>
    <s v="**Urgent Care**"/>
    <s v="NEMS Community Benefit Services Ltd"/>
    <s v="Gemma Barker"/>
    <m/>
    <x v="5"/>
    <m/>
    <x v="0"/>
    <m/>
    <x v="1"/>
    <n v="13486450"/>
  </r>
  <r>
    <s v="AM - Ambulance"/>
    <s v="East Midlands Ambulance Service Contract 15 16.pdf"/>
    <s v="East Midlands Ambulance Service (EMAS)"/>
    <s v="Vanessa Omahony"/>
    <m/>
    <x v="4"/>
    <m/>
    <x v="1"/>
    <m/>
    <x v="1"/>
    <n v="227948"/>
  </r>
  <r>
    <s v="OT - Other"/>
    <s v="**NHS 111 Services**"/>
    <s v="Derbyshire Health United Ltd"/>
    <s v="Gemma Barker"/>
    <m/>
    <x v="5"/>
    <m/>
    <x v="0"/>
    <m/>
    <x v="1"/>
    <n v="124244206"/>
  </r>
  <r>
    <s v="AM - Ambulance"/>
    <s v="Non-Emergency Patient Transport Service"/>
    <s v="ERS Medical"/>
    <s v="Vanessa Omahony"/>
    <m/>
    <x v="3"/>
    <m/>
    <x v="1"/>
    <m/>
    <x v="1"/>
    <n v="7827254.2500000009"/>
  </r>
  <r>
    <s v="AC - Acute"/>
    <s v="Independent Sector"/>
    <s v="BMI Healthcare (Park Hospital)"/>
    <s v="Gemma Barker"/>
    <m/>
    <x v="5"/>
    <m/>
    <x v="0"/>
    <m/>
    <x v="1"/>
    <n v="8362889.4400000004"/>
  </r>
  <r>
    <s v="AC - Acute"/>
    <s v="Acute (NHS)"/>
    <s v="University Hospitals of Leicester NHS Trust"/>
    <s v="Gemma Barker"/>
    <m/>
    <x v="2"/>
    <s v="Dale Johnson"/>
    <x v="0"/>
    <s v="Nicola Owen"/>
    <x v="2"/>
    <n v="20233816"/>
  </r>
  <r>
    <s v="AC - Acute"/>
    <s v="Acute (NHS)"/>
    <s v="United Lincolnshire Hospitals NHS Trust"/>
    <s v="Gemma Barker"/>
    <m/>
    <x v="2"/>
    <s v="Dale Johnson"/>
    <x v="0"/>
    <s v="Nicola Owen"/>
    <x v="2"/>
    <n v="322932777.01999998"/>
  </r>
  <r>
    <s v="AC - Acute"/>
    <s v="Acute (NHS)"/>
    <s v="Sheffield Teaching Hospitals NHS Foundation Trust"/>
    <s v="Gemma Barker"/>
    <m/>
    <x v="2"/>
    <s v="Dale Johnson"/>
    <x v="0"/>
    <m/>
    <x v="2"/>
    <n v="385928547.56999999"/>
  </r>
  <r>
    <s v="AC - Acute"/>
    <s v="Acute (NHS)"/>
    <s v="Sheffield Children's NHS Foundation Trust"/>
    <s v="Gemma Barker"/>
    <m/>
    <x v="2"/>
    <s v="Dale Johnson"/>
    <x v="0"/>
    <m/>
    <x v="2"/>
    <n v="385928547.56999999"/>
  </r>
  <r>
    <s v="ACO - Acute Community"/>
    <s v="IVF - NURTURE"/>
    <s v="Nurture Care"/>
    <s v="Vanessa Omahony"/>
    <m/>
    <x v="1"/>
    <s v="Vanessa Omahony"/>
    <x v="1"/>
    <m/>
    <x v="2"/>
    <n v="1482351"/>
  </r>
  <r>
    <s v="ACO - Acute Community"/>
    <s v="Opthalmology - cataract surgery"/>
    <s v="Newmedica"/>
    <s v="Vanessa Omahony"/>
    <m/>
    <x v="4"/>
    <m/>
    <x v="1"/>
    <m/>
    <x v="2"/>
    <n v="1310297"/>
  </r>
  <r>
    <s v="AC - Acute"/>
    <s v="AQP: Later TOPs (14 to 24 weeks)"/>
    <s v="Marie Stopes International"/>
    <s v="Gemma Barker"/>
    <m/>
    <x v="2"/>
    <m/>
    <x v="0"/>
    <s v="Nicola Owen"/>
    <x v="2"/>
    <n v="2811"/>
  </r>
  <r>
    <s v="ACO - Acute Community"/>
    <s v="Community Opthalmology"/>
    <s v="Health Harmonie"/>
    <s v="Vanessa Omahony"/>
    <m/>
    <x v="4"/>
    <m/>
    <x v="1"/>
    <m/>
    <x v="2"/>
    <s v="Cost &amp; Volume"/>
  </r>
  <r>
    <s v="ACO - Acute Community"/>
    <s v="Community opthalmology sercice"/>
    <s v="EMMS"/>
    <s v="Vanessa Omahony"/>
    <m/>
    <x v="4"/>
    <m/>
    <x v="1"/>
    <m/>
    <x v="2"/>
    <s v="Cost &amp; Volume"/>
  </r>
  <r>
    <s v="AC - Acute"/>
    <s v="Fracture Liaison Service"/>
    <s v="East Bridgford Medical Centre - Drs Scaffardi, Steward and Cope"/>
    <s v="Vanessa Omahony"/>
    <m/>
    <x v="3"/>
    <s v="Leon Blackwell"/>
    <x v="1"/>
    <s v="Julie Bates"/>
    <x v="2"/>
    <n v="530675"/>
  </r>
  <r>
    <s v="AC - Acute"/>
    <s v="Acute (NHS)"/>
    <s v="Doncaster &amp; Bassetlaw"/>
    <s v="Gemma Barker"/>
    <m/>
    <x v="2"/>
    <m/>
    <x v="0"/>
    <m/>
    <x v="2"/>
    <n v="105977502"/>
  </r>
  <r>
    <s v="AC - Acute"/>
    <s v="Acute (NHS)"/>
    <s v="Derbyshire Community Services NHS Trust"/>
    <s v="Gemma Barker"/>
    <m/>
    <x v="2"/>
    <s v="Dale Johnson"/>
    <x v="0"/>
    <s v="Nicola Owen"/>
    <x v="2"/>
    <n v="158244860"/>
  </r>
  <r>
    <s v="AC - Acute"/>
    <s v="Acute (NHS)"/>
    <s v="Derby Hospitals NHS Foundation Trust"/>
    <s v="Gemma Barker"/>
    <m/>
    <x v="2"/>
    <s v="Dale Johnson"/>
    <x v="0"/>
    <s v="Nicola Owen"/>
    <x v="2"/>
    <n v="1313084"/>
  </r>
  <r>
    <s v="ACO - Acute Community"/>
    <s v="Nottingham Community MSK Service"/>
    <s v="Connect Health Limited"/>
    <s v="Vanessa Omahony"/>
    <m/>
    <x v="3"/>
    <m/>
    <x v="1"/>
    <m/>
    <x v="2"/>
    <n v="1642557.3236736001"/>
  </r>
  <r>
    <s v="ACO - Acute Community"/>
    <s v="Rushcliffe CCG Community MSK Service"/>
    <s v="Circle Integrated Care"/>
    <s v="Vanessa Omahony"/>
    <m/>
    <x v="3"/>
    <m/>
    <x v="1"/>
    <m/>
    <x v="2"/>
    <n v="682014.15782399999"/>
  </r>
  <r>
    <s v="AC - Acute"/>
    <s v="Acute (NHS)"/>
    <s v="Chesterfield Royal Hospital"/>
    <s v="Gemma Barker"/>
    <m/>
    <x v="2"/>
    <s v="Dale Johnson"/>
    <x v="0"/>
    <m/>
    <x v="2"/>
    <n v="199058000"/>
  </r>
  <r>
    <s v="ACO - Acute Community"/>
    <s v="IVF"/>
    <s v="Care Fertility Sheffield"/>
    <s v="Vanessa Omahony"/>
    <m/>
    <x v="1"/>
    <s v="Vanessa Omahony"/>
    <x v="1"/>
    <m/>
    <x v="2"/>
    <s v="Cost &amp; Volume"/>
  </r>
  <r>
    <s v="ACO - Acute Community"/>
    <s v="IVF"/>
    <s v="Care Fertility Nottingham"/>
    <s v="Vanessa Omahony"/>
    <m/>
    <x v="1"/>
    <s v="Vanessa Omahony"/>
    <x v="1"/>
    <m/>
    <x v="2"/>
    <m/>
  </r>
  <r>
    <s v="AC - Acute"/>
    <s v="TOP Service - Pre-Assessment and Early TOPs (up to 14 weeks)"/>
    <s v="British Pregnancy Advisory Service [BPAS]"/>
    <s v="Gemma Barker"/>
    <m/>
    <x v="2"/>
    <m/>
    <x v="0"/>
    <s v="Nicola Owen"/>
    <x v="2"/>
    <n v="1391655"/>
  </r>
  <r>
    <s v="AC - Acute"/>
    <s v="AQP: Later TOPs (14 to 24 weeks)"/>
    <s v="British Pregnancy Advisory Service [BPAS]"/>
    <s v="Gemma Barker"/>
    <m/>
    <x v="2"/>
    <m/>
    <x v="0"/>
    <s v="Nicola Owen"/>
    <x v="2"/>
    <n v="129833"/>
  </r>
  <r>
    <s v="AC - Acute"/>
    <s v="Acute (NHS)"/>
    <s v="Barlborough NHS Treatment Centre"/>
    <s v="Gemma Barker"/>
    <m/>
    <x v="2"/>
    <m/>
    <x v="0"/>
    <m/>
    <x v="2"/>
    <n v="9857830"/>
  </r>
  <r>
    <s v="AC - Acute"/>
    <s v="Community Pain Service, including CFS Mid Notts "/>
    <s v="Primary Integrated Community Services (PICS)"/>
    <s v="Gemma Barker"/>
    <m/>
    <x v="5"/>
    <m/>
    <x v="0"/>
    <m/>
    <x v="2"/>
    <n v="3157915"/>
  </r>
  <r>
    <s v="AC - Acute"/>
    <s v="Community Pain Service, including CFS - NNE &amp; Rushcliffe"/>
    <s v="Primary Integrated Community Services (PICS)"/>
    <s v="Gemma Barker"/>
    <m/>
    <x v="5"/>
    <m/>
    <x v="0"/>
    <m/>
    <x v="2"/>
    <n v="1757170"/>
  </r>
  <r>
    <s v="AC - Acute"/>
    <s v="Community Pain Service NW "/>
    <s v="Primary Integrated Community Services (PICS)"/>
    <s v="Gemma Barker"/>
    <m/>
    <x v="5"/>
    <m/>
    <x v="0"/>
    <m/>
    <x v="2"/>
    <n v="634724"/>
  </r>
  <r>
    <s v="OT - Other"/>
    <s v="**NHS Urgent Care Centre**"/>
    <s v="Nottingham CityCare Partnership"/>
    <s v="Gemma Barker"/>
    <m/>
    <x v="5"/>
    <m/>
    <x v="0"/>
    <m/>
    <x v="2"/>
    <n v="2976646"/>
  </r>
  <r>
    <s v="ACO - Acute Community"/>
    <s v="AQP Non-Obstetric Ultrasound Service "/>
    <s v="Ramsay Healthcare (Woodthorpe Hospital)"/>
    <s v="Vanessa Omahony"/>
    <m/>
    <x v="4"/>
    <s v="Inc in Primary?"/>
    <x v="1"/>
    <s v="Julie Bates"/>
    <x v="3"/>
    <m/>
  </r>
  <r>
    <s v="ACO - Acute Community"/>
    <s v="Rushcliffe Community Dermatology"/>
    <s v="Radcliffe on Trent Health Centre"/>
    <s v="Vanessa Omahony"/>
    <m/>
    <x v="4"/>
    <s v="Sian Rowbotham"/>
    <x v="1"/>
    <m/>
    <x v="3"/>
    <n v="120547"/>
  </r>
  <r>
    <s v="AC - Acute"/>
    <s v="Fracture Liaison Service - Virtual Element"/>
    <s v="Nottingham University Hospitals NHS Trust"/>
    <s v="Vanessa Omahony"/>
    <m/>
    <x v="3"/>
    <s v="Leon Blackwell"/>
    <x v="1"/>
    <m/>
    <x v="3"/>
    <m/>
  </r>
  <r>
    <s v="ACO - Acute Community"/>
    <s v="AQP Non-Obstetric Ultrasound Service "/>
    <s v="Nottingham University Hospitals NHS Trust"/>
    <s v="Vanessa Omahony"/>
    <m/>
    <x v="4"/>
    <m/>
    <x v="1"/>
    <s v="Julie Bates"/>
    <x v="3"/>
    <s v="Part of main contract"/>
  </r>
  <r>
    <s v="ACO - Acute Community"/>
    <s v="AQP Non-Obstetric Ultrasound Service "/>
    <s v="Health Harmonie"/>
    <s v="Vanessa Omahony"/>
    <m/>
    <x v="4"/>
    <m/>
    <x v="1"/>
    <s v="Julie Bates"/>
    <x v="3"/>
    <s v="Cost &amp; Volume"/>
  </r>
  <r>
    <s v="ACO - Acute Community"/>
    <s v="AQP Non-Obstetric Ultrasound Service "/>
    <s v="Health Share (Global Diagnostics)"/>
    <s v="Vanessa Omahony"/>
    <m/>
    <x v="4"/>
    <m/>
    <x v="1"/>
    <s v="Julie Bates"/>
    <x v="3"/>
    <s v="Cost &amp; Volume"/>
  </r>
  <r>
    <s v="ACO - Acute Community"/>
    <s v="Community Stoma Service"/>
    <s v="Fittleworth Medical Ltd"/>
    <s v="Gemma Barker"/>
    <m/>
    <x v="2"/>
    <m/>
    <x v="0"/>
    <m/>
    <x v="3"/>
    <n v="1490852.4"/>
  </r>
  <r>
    <s v="ACO - Acute Community"/>
    <s v="AQP Non-Obstetric Ultrasound Service "/>
    <s v="Diagnostic World (TICCS)"/>
    <s v="Vanessa Omahony"/>
    <m/>
    <x v="4"/>
    <m/>
    <x v="1"/>
    <s v="Julie Bates"/>
    <x v="3"/>
    <s v="Cost &amp; Volume"/>
  </r>
  <r>
    <s v="ACO - Acute Community"/>
    <s v="AQP Non-Obstetric Ultrasound Service "/>
    <s v="Diagnostic Healthcare"/>
    <s v="Vanessa Omahony"/>
    <m/>
    <x v="4"/>
    <m/>
    <x v="1"/>
    <s v="Julie Bates"/>
    <x v="3"/>
    <s v="Cost &amp; Volume"/>
  </r>
  <r>
    <s v="AC - Acute"/>
    <s v="Mansfield District Council"/>
    <s v="ASSIST"/>
    <s v="Gemma Barker"/>
    <m/>
    <x v="2"/>
    <m/>
    <x v="0"/>
    <m/>
    <x v="3"/>
    <n v="300000"/>
  </r>
  <r>
    <s v="ACO - Acute Community"/>
    <s v="Public Engagement Service"/>
    <s v="Ashfield Voluntary Action"/>
    <s v="Gemma Barker"/>
    <m/>
    <x v="2"/>
    <m/>
    <x v="0"/>
    <m/>
    <x v="3"/>
    <n v="270000"/>
  </r>
  <r>
    <s v="ACO - Acute Community"/>
    <s v="Community Gynae"/>
    <s v="Primary Integrated Community Services (PICS)"/>
    <s v="Gemma Barker"/>
    <m/>
    <x v="5"/>
    <m/>
    <x v="0"/>
    <m/>
    <x v="3"/>
    <n v="2237737"/>
  </r>
  <r>
    <s v="ACO - Acute Community"/>
    <s v="Community Vasectomy Service"/>
    <s v="Nottingham Community Minor Surgery Services (Nottingham Road Clinic)"/>
    <s v="Vanessa Omahony"/>
    <m/>
    <x v="4"/>
    <s v="Sian Rowbotham"/>
    <x v="1"/>
    <s v="Julie Bates"/>
    <x v="3"/>
    <s v="Cost &amp; Volume"/>
  </r>
  <r>
    <s v="ACO - Acute Community"/>
    <s v="Targeted Lung Health Checks Service - Nottingham City"/>
    <s v="In Health"/>
    <s v="Gemma Barker"/>
    <m/>
    <x v="5"/>
    <m/>
    <x v="0"/>
    <m/>
    <x v="3"/>
    <s v="Cost per case"/>
  </r>
  <r>
    <s v="ACO - Acute Community"/>
    <s v="Targeted Lung Health Checks Service - Mid Notts"/>
    <s v="In Health"/>
    <s v="Gemma Barker"/>
    <m/>
    <x v="5"/>
    <m/>
    <x v="0"/>
    <m/>
    <x v="3"/>
    <n v="1092000"/>
  </r>
  <r>
    <s v="OT - Other"/>
    <s v="Loughborough Urgent Care Centre"/>
    <s v="Loughborough Urgent Care Centre"/>
    <s v="Gemma Barker"/>
    <m/>
    <x v="5"/>
    <m/>
    <x v="0"/>
    <m/>
    <x v="3"/>
    <m/>
  </r>
  <r>
    <s v="ACO - Community"/>
    <s v="Dermatology Triage Service"/>
    <s v="Bilsthorpe Surgery"/>
    <s v="Vanessa Omahony"/>
    <m/>
    <x v="4"/>
    <s v="Sian Rowbotham"/>
    <x v="1"/>
    <m/>
    <x v="3"/>
    <m/>
  </r>
  <r>
    <s v="ACO - Community"/>
    <s v="GP Gynaecology Core Plus"/>
    <s v="Family Medical Centre"/>
    <s v="Gemma Barker"/>
    <m/>
    <x v="5"/>
    <m/>
    <x v="0"/>
    <m/>
    <x v="3"/>
    <s v="Cost per case"/>
  </r>
  <r>
    <s v="ACO - Community"/>
    <s v="GP Gynaecology Core Plus"/>
    <s v="Kirkby Health Centre "/>
    <s v="Gemma Barker"/>
    <m/>
    <x v="5"/>
    <m/>
    <x v="0"/>
    <m/>
    <x v="3"/>
    <s v="Cost per case"/>
  </r>
  <r>
    <s v="ACO - Community"/>
    <s v="GP Gynaecology Core Plus"/>
    <s v="The Surgery Lowmoor Road"/>
    <s v="Gemma Barker"/>
    <m/>
    <x v="5"/>
    <m/>
    <x v="0"/>
    <m/>
    <x v="3"/>
    <s v="Cost per case"/>
  </r>
  <r>
    <s v="ACO - Community"/>
    <s v="GP Gynaecology Core Plus"/>
    <s v="Selston Surgery"/>
    <s v="Gemma Barker"/>
    <m/>
    <x v="5"/>
    <m/>
    <x v="0"/>
    <m/>
    <x v="3"/>
    <s v="Cost per case"/>
  </r>
  <r>
    <s v="ACO - Community"/>
    <s v="GP Gynaecology Core Plus"/>
    <s v="Kirkby Health Care Complex (Lowmoor Road)"/>
    <s v="Gemma Barker"/>
    <m/>
    <x v="5"/>
    <m/>
    <x v="0"/>
    <m/>
    <x v="3"/>
    <s v="Cost per case"/>
  </r>
  <r>
    <s v="ACO - Community"/>
    <s v="GP Gynaecology Core Plus"/>
    <s v="Jacksdale Medical Centre"/>
    <s v="Gemma Barker"/>
    <m/>
    <x v="5"/>
    <m/>
    <x v="0"/>
    <m/>
    <x v="3"/>
    <s v="Cost per case"/>
  </r>
  <r>
    <s v="ACO - Community"/>
    <s v="GP Gynaecology Core Plus"/>
    <s v="Willowbrook Medical Centre"/>
    <s v="Gemma Barker"/>
    <m/>
    <x v="5"/>
    <m/>
    <x v="0"/>
    <m/>
    <x v="3"/>
    <s v="Cost per case"/>
  </r>
  <r>
    <s v="ACO - Community"/>
    <s v="GP Gynaecology Core Plus"/>
    <s v="Woodlands Medical Practice"/>
    <s v="Gemma Barker"/>
    <m/>
    <x v="5"/>
    <m/>
    <x v="0"/>
    <m/>
    <x v="3"/>
    <s v="Cost per case"/>
  </r>
  <r>
    <s v="ACO - Community"/>
    <s v="GP Gynaecology Core Plus"/>
    <s v="Kings Medical Centre"/>
    <s v="Gemma Barker"/>
    <m/>
    <x v="5"/>
    <m/>
    <x v="0"/>
    <m/>
    <x v="3"/>
    <s v="Cost per case"/>
  </r>
  <r>
    <s v="ACO - Community"/>
    <s v="GP Gynaecology Core Plus"/>
    <s v="Brierley Park Medical Centre"/>
    <s v="Gemma Barker"/>
    <m/>
    <x v="5"/>
    <m/>
    <x v="0"/>
    <m/>
    <x v="3"/>
    <s v="Cost per case"/>
  </r>
  <r>
    <s v="ACO - Community"/>
    <s v="GP Gynaecology Core Plus"/>
    <s v="Skegby Family Medical Centre"/>
    <s v="Gemma Barker"/>
    <m/>
    <x v="5"/>
    <m/>
    <x v="0"/>
    <m/>
    <x v="3"/>
    <s v="Cost per case"/>
  </r>
  <r>
    <s v="ACO - Community"/>
    <s v="GP Gynaecology Core Plus"/>
    <s v="Forest Medical (Oak Tree Lane)"/>
    <s v="Gemma Barker"/>
    <m/>
    <x v="5"/>
    <m/>
    <x v="0"/>
    <m/>
    <x v="3"/>
    <s v="Cost per case"/>
  </r>
  <r>
    <s v="ACO - Community"/>
    <s v="GP Gynaecology Core Plus"/>
    <s v="Roundwood Surgery"/>
    <s v="Gemma Barker"/>
    <m/>
    <x v="5"/>
    <m/>
    <x v="0"/>
    <m/>
    <x v="3"/>
    <s v="Cost per case"/>
  </r>
  <r>
    <s v="ACO - Community"/>
    <s v="GP Gynaecology Core Plus"/>
    <s v="Churchside - Drs Ward, Pearce and Partners"/>
    <s v="Gemma Barker"/>
    <m/>
    <x v="5"/>
    <m/>
    <x v="0"/>
    <m/>
    <x v="3"/>
    <s v="Cost per case"/>
  </r>
  <r>
    <s v="ACO - Community"/>
    <s v="GP Gynaecology Core Plus"/>
    <s v="Acorn Medical Practice"/>
    <s v="Gemma Barker"/>
    <m/>
    <x v="5"/>
    <m/>
    <x v="0"/>
    <m/>
    <x v="3"/>
    <s v="Cost per case"/>
  </r>
  <r>
    <s v="ACO - Community"/>
    <s v="GP Gynaecology Core Plus"/>
    <s v="Millview Surgery"/>
    <s v="Gemma Barker"/>
    <m/>
    <x v="5"/>
    <m/>
    <x v="0"/>
    <m/>
    <x v="3"/>
    <s v="Cost per case"/>
  </r>
  <r>
    <s v="ACO - Community"/>
    <s v="GP Gynaecology Core Plus"/>
    <s v="Oakwood &amp; Bull Farm Surgery"/>
    <s v="Gemma Barker"/>
    <m/>
    <x v="5"/>
    <m/>
    <x v="0"/>
    <m/>
    <x v="3"/>
    <s v="Cost per case"/>
  </r>
  <r>
    <s v="ACO - Community"/>
    <s v="GP Gynaecology Core Plus"/>
    <s v="Orchard Medical Practice"/>
    <s v="Gemma Barker"/>
    <m/>
    <x v="5"/>
    <m/>
    <x v="0"/>
    <m/>
    <x v="3"/>
    <s v="Cost per case"/>
  </r>
  <r>
    <s v="ACO - Community"/>
    <s v="GP Gynaecology Core Plus"/>
    <s v="Meden Medical Services"/>
    <s v="Gemma Barker"/>
    <m/>
    <x v="5"/>
    <m/>
    <x v="0"/>
    <m/>
    <x v="3"/>
    <s v="Cost per case"/>
  </r>
  <r>
    <s v="ACO - Community"/>
    <s v="GP Gynaecology Core Plus"/>
    <s v="Abbey Medical Group (Blidworth Surgery)"/>
    <s v="Gemma Barker"/>
    <m/>
    <x v="2"/>
    <m/>
    <x v="0"/>
    <m/>
    <x v="3"/>
    <s v="Cost per case"/>
  </r>
  <r>
    <s v="ACO - Community"/>
    <s v="GP Gynaecology Core Plus"/>
    <s v="Bilsthorpe Surgery"/>
    <s v="Gemma Barker"/>
    <m/>
    <x v="2"/>
    <m/>
    <x v="0"/>
    <m/>
    <x v="3"/>
    <s v="Cost per case"/>
  </r>
  <r>
    <s v="ACO - Community"/>
    <s v="GP Gynaecology Core Plus"/>
    <s v="Hill View Surgery"/>
    <s v="Gemma Barker"/>
    <m/>
    <x v="2"/>
    <m/>
    <x v="0"/>
    <m/>
    <x v="3"/>
    <s v="Cost per case"/>
  </r>
  <r>
    <s v="ACO - Community"/>
    <s v="GP Gynaecology Core Plus"/>
    <s v="Middleton Lodge Practice"/>
    <s v="Gemma Barker"/>
    <m/>
    <x v="2"/>
    <m/>
    <x v="0"/>
    <m/>
    <x v="3"/>
    <s v="Cost per case"/>
  </r>
  <r>
    <s v="ACO - Community"/>
    <s v="GP Gynaecology Core Plus"/>
    <s v="Sherwood Medical Partnership"/>
    <s v="Gemma Barker"/>
    <m/>
    <x v="2"/>
    <m/>
    <x v="0"/>
    <m/>
    <x v="3"/>
    <s v="Cost per case"/>
  </r>
  <r>
    <s v="ACO - Community"/>
    <s v="GP Gynaecology Core Plus"/>
    <s v="Major Oak Medical Practice"/>
    <s v="Gemma Barker"/>
    <m/>
    <x v="2"/>
    <m/>
    <x v="0"/>
    <m/>
    <x v="3"/>
    <s v="Cost per case"/>
  </r>
  <r>
    <s v="ACO - Community"/>
    <s v="GP Gynaecology Core Plus"/>
    <s v="Barnby Gate Surgery"/>
    <s v="Gemma Barker"/>
    <m/>
    <x v="2"/>
    <m/>
    <x v="0"/>
    <m/>
    <x v="3"/>
    <s v="Cost per case"/>
  </r>
  <r>
    <s v="ACO - Community"/>
    <s v="GP Gynaecology Core Plus"/>
    <s v="Southwell Medical Centre"/>
    <s v="Gemma Barker"/>
    <m/>
    <x v="2"/>
    <m/>
    <x v="0"/>
    <m/>
    <x v="3"/>
    <s v="Cost per case"/>
  </r>
  <r>
    <s v="ACO - Community"/>
    <s v="GP Gynaecology Core Plus"/>
    <s v="Fountain Medical Centre"/>
    <s v="Gemma Barker"/>
    <m/>
    <x v="2"/>
    <m/>
    <x v="0"/>
    <m/>
    <x v="3"/>
    <s v="Cost per case"/>
  </r>
  <r>
    <s v="ACO - Community"/>
    <s v="GP Gynaecology Core Plus"/>
    <s v="Lombard Medical Centre"/>
    <s v="Gemma Barker"/>
    <m/>
    <x v="2"/>
    <m/>
    <x v="0"/>
    <m/>
    <x v="3"/>
    <s v="Cost per case"/>
  </r>
  <r>
    <s v="ACO - Community"/>
    <s v="GP Gynaecology Core Plus"/>
    <s v="Hounsfield Surgery"/>
    <s v="Gemma Barker"/>
    <m/>
    <x v="2"/>
    <m/>
    <x v="0"/>
    <m/>
    <x v="3"/>
    <s v="Cost per case"/>
  </r>
  <r>
    <m/>
    <s v="Self Help UK"/>
    <m/>
    <m/>
    <m/>
    <x v="6"/>
    <m/>
    <x v="2"/>
    <m/>
    <x v="4"/>
    <n v="68500"/>
  </r>
  <r>
    <s v="ACO - Community"/>
    <s v="Self Help UK"/>
    <s v="Self Help UK"/>
    <s v="Gemma Barker"/>
    <m/>
    <x v="2"/>
    <m/>
    <x v="0"/>
    <m/>
    <x v="3"/>
    <n v="685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0FAFBD3-4BA4-4566-B2A3-FFEF59B12FE1}" name="PivotTable8"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14:I21" firstHeaderRow="1" firstDataRow="2" firstDataCol="1"/>
  <pivotFields count="11">
    <pivotField showAll="0"/>
    <pivotField showAll="0"/>
    <pivotField showAll="0"/>
    <pivotField showAll="0"/>
    <pivotField showAll="0"/>
    <pivotField axis="axisCol" showAll="0">
      <items count="8">
        <item x="2"/>
        <item x="0"/>
        <item x="3"/>
        <item x="4"/>
        <item x="5"/>
        <item x="1"/>
        <item x="6"/>
        <item t="default"/>
      </items>
    </pivotField>
    <pivotField showAll="0"/>
    <pivotField showAll="0"/>
    <pivotField showAll="0"/>
    <pivotField axis="axisRow" dataField="1" showAll="0">
      <items count="6">
        <item x="0"/>
        <item x="1"/>
        <item x="2"/>
        <item x="3"/>
        <item x="4"/>
        <item t="default"/>
      </items>
    </pivotField>
    <pivotField showAll="0"/>
  </pivotFields>
  <rowFields count="1">
    <field x="9"/>
  </rowFields>
  <rowItems count="6">
    <i>
      <x/>
    </i>
    <i>
      <x v="1"/>
    </i>
    <i>
      <x v="2"/>
    </i>
    <i>
      <x v="3"/>
    </i>
    <i>
      <x v="4"/>
    </i>
    <i t="grand">
      <x/>
    </i>
  </rowItems>
  <colFields count="1">
    <field x="5"/>
  </colFields>
  <colItems count="8">
    <i>
      <x/>
    </i>
    <i>
      <x v="1"/>
    </i>
    <i>
      <x v="2"/>
    </i>
    <i>
      <x v="3"/>
    </i>
    <i>
      <x v="4"/>
    </i>
    <i>
      <x v="5"/>
    </i>
    <i>
      <x v="6"/>
    </i>
    <i t="grand">
      <x/>
    </i>
  </colItems>
  <dataFields count="1">
    <dataField name="Count of Tier" fld="9"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4496413-3EBA-4CE8-891E-409DC262FDBE}"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4:I10" firstHeaderRow="1" firstDataRow="2" firstDataCol="1"/>
  <pivotFields count="10">
    <pivotField showAll="0"/>
    <pivotField showAll="0"/>
    <pivotField showAll="0"/>
    <pivotField axis="axisCol" showAll="0">
      <items count="12">
        <item x="3"/>
        <item x="5"/>
        <item m="1" x="8"/>
        <item x="1"/>
        <item x="0"/>
        <item m="1" x="10"/>
        <item m="1" x="9"/>
        <item m="1" x="7"/>
        <item x="2"/>
        <item x="4"/>
        <item x="6"/>
        <item t="default"/>
      </items>
    </pivotField>
    <pivotField showAll="0"/>
    <pivotField showAll="0"/>
    <pivotField showAll="0"/>
    <pivotField showAll="0"/>
    <pivotField showAll="0"/>
    <pivotField axis="axisRow" dataField="1" showAll="0" sortType="ascending">
      <items count="5">
        <item x="1"/>
        <item x="3"/>
        <item x="2"/>
        <item x="0"/>
        <item t="default"/>
      </items>
    </pivotField>
  </pivotFields>
  <rowFields count="1">
    <field x="9"/>
  </rowFields>
  <rowItems count="5">
    <i>
      <x/>
    </i>
    <i>
      <x v="1"/>
    </i>
    <i>
      <x v="2"/>
    </i>
    <i>
      <x v="3"/>
    </i>
    <i t="grand">
      <x/>
    </i>
  </rowItems>
  <colFields count="1">
    <field x="3"/>
  </colFields>
  <colItems count="8">
    <i>
      <x/>
    </i>
    <i>
      <x v="1"/>
    </i>
    <i>
      <x v="3"/>
    </i>
    <i>
      <x v="4"/>
    </i>
    <i>
      <x v="8"/>
    </i>
    <i>
      <x v="9"/>
    </i>
    <i>
      <x v="10"/>
    </i>
    <i t="grand">
      <x/>
    </i>
  </colItems>
  <dataFields count="1">
    <dataField name="Count of Tier" fld="9"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3A049A4-C256-4F7C-A327-883C20911C56}" name="PivotTable9"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1:E38" firstHeaderRow="1" firstDataRow="2" firstDataCol="1"/>
  <pivotFields count="11">
    <pivotField showAll="0"/>
    <pivotField showAll="0"/>
    <pivotField showAll="0"/>
    <pivotField showAll="0"/>
    <pivotField showAll="0"/>
    <pivotField showAll="0"/>
    <pivotField showAll="0"/>
    <pivotField axis="axisCol" showAll="0">
      <items count="4">
        <item x="1"/>
        <item x="0"/>
        <item x="2"/>
        <item t="default"/>
      </items>
    </pivotField>
    <pivotField showAll="0"/>
    <pivotField axis="axisRow" dataField="1" showAll="0">
      <items count="6">
        <item x="0"/>
        <item x="1"/>
        <item x="2"/>
        <item x="3"/>
        <item x="4"/>
        <item t="default"/>
      </items>
    </pivotField>
    <pivotField showAll="0"/>
  </pivotFields>
  <rowFields count="1">
    <field x="9"/>
  </rowFields>
  <rowItems count="6">
    <i>
      <x/>
    </i>
    <i>
      <x v="1"/>
    </i>
    <i>
      <x v="2"/>
    </i>
    <i>
      <x v="3"/>
    </i>
    <i>
      <x v="4"/>
    </i>
    <i t="grand">
      <x/>
    </i>
  </rowItems>
  <colFields count="1">
    <field x="7"/>
  </colFields>
  <colItems count="4">
    <i>
      <x/>
    </i>
    <i>
      <x v="1"/>
    </i>
    <i>
      <x v="2"/>
    </i>
    <i t="grand">
      <x/>
    </i>
  </colItems>
  <dataFields count="1">
    <dataField name="Count of Tier" fld="9"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E431BF7-94C8-4E65-B4B4-78208E30ECA3}" name="Table2" displayName="Table2" ref="A2:D7" totalsRowShown="0" headerRowDxfId="416" dataDxfId="414" headerRowBorderDxfId="415" tableBorderDxfId="413" totalsRowBorderDxfId="412">
  <autoFilter ref="A2:D7" xr:uid="{DE431BF7-94C8-4E65-B4B4-78208E30ECA3}"/>
  <tableColumns count="4">
    <tableColumn id="1" xr3:uid="{0A9D46CE-891B-4785-A045-D7A533E3ECE1}" name="Service Area" dataDxfId="411"/>
    <tableColumn id="2" xr3:uid="{CB3FBA62-F902-4B32-AE0D-C88EA9B65DEE}" name="Contract Title" dataDxfId="410"/>
    <tableColumn id="3" xr3:uid="{5FC3088C-C985-4E11-AA6C-502F0409C87E}" name="Provider Name " dataDxfId="409"/>
    <tableColumn id="12" xr3:uid="{7BBA42C0-5081-447E-9C09-3A2BC0D5F3D8}" name="Details" dataDxfId="408"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DCD1F-E2A6-4AFA-A81B-F3F40AC84BBD}">
  <dimension ref="A2:D7"/>
  <sheetViews>
    <sheetView tabSelected="1" topLeftCell="A2" workbookViewId="0">
      <selection activeCell="C6" sqref="C6"/>
    </sheetView>
  </sheetViews>
  <sheetFormatPr defaultRowHeight="12.5" x14ac:dyDescent="0.25"/>
  <cols>
    <col min="1" max="1" width="14.6328125" style="21" customWidth="1"/>
    <col min="2" max="2" width="21.36328125" style="21" customWidth="1"/>
    <col min="3" max="3" width="48.453125" style="157" customWidth="1"/>
    <col min="4" max="4" width="24.54296875" style="21" customWidth="1"/>
    <col min="5" max="16384" width="8.7265625" style="21"/>
  </cols>
  <sheetData>
    <row r="2" spans="1:4" ht="13" x14ac:dyDescent="0.25">
      <c r="A2" s="147" t="s">
        <v>101</v>
      </c>
      <c r="B2" s="148" t="s">
        <v>0</v>
      </c>
      <c r="C2" s="149" t="s">
        <v>1</v>
      </c>
      <c r="D2" s="150" t="s">
        <v>499</v>
      </c>
    </row>
    <row r="3" spans="1:4" x14ac:dyDescent="0.25">
      <c r="A3" s="151" t="s">
        <v>107</v>
      </c>
      <c r="B3" s="152" t="s">
        <v>108</v>
      </c>
      <c r="C3" s="153" t="s">
        <v>117</v>
      </c>
      <c r="D3" s="154" t="s">
        <v>500</v>
      </c>
    </row>
    <row r="4" spans="1:4" x14ac:dyDescent="0.25">
      <c r="A4" s="151" t="s">
        <v>107</v>
      </c>
      <c r="B4" s="152" t="s">
        <v>108</v>
      </c>
      <c r="C4" s="153" t="s">
        <v>133</v>
      </c>
      <c r="D4" s="154" t="s">
        <v>500</v>
      </c>
    </row>
    <row r="5" spans="1:4" ht="25" x14ac:dyDescent="0.25">
      <c r="A5" s="151" t="s">
        <v>107</v>
      </c>
      <c r="B5" s="152" t="s">
        <v>108</v>
      </c>
      <c r="C5" s="155" t="s">
        <v>501</v>
      </c>
      <c r="D5" s="154" t="s">
        <v>500</v>
      </c>
    </row>
    <row r="6" spans="1:4" ht="25" x14ac:dyDescent="0.25">
      <c r="A6" s="151" t="s">
        <v>107</v>
      </c>
      <c r="B6" s="152" t="s">
        <v>108</v>
      </c>
      <c r="C6" s="156" t="s">
        <v>498</v>
      </c>
      <c r="D6" s="154" t="s">
        <v>500</v>
      </c>
    </row>
    <row r="7" spans="1:4" ht="25" x14ac:dyDescent="0.25">
      <c r="A7" s="151" t="s">
        <v>107</v>
      </c>
      <c r="B7" s="152" t="s">
        <v>130</v>
      </c>
      <c r="C7" s="152" t="s">
        <v>131</v>
      </c>
      <c r="D7" s="154" t="s">
        <v>500</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91B57-01A7-4481-9B08-506B47308F78}">
  <sheetPr filterMode="1"/>
  <dimension ref="A2:O118"/>
  <sheetViews>
    <sheetView zoomScale="70" zoomScaleNormal="70" workbookViewId="0">
      <pane xSplit="3" ySplit="3" topLeftCell="D50" activePane="bottomRight" state="frozen"/>
      <selection pane="topRight" activeCell="D1" sqref="D1"/>
      <selection pane="bottomLeft" activeCell="A2" sqref="A2"/>
      <selection pane="bottomRight" activeCell="D10" sqref="D10"/>
    </sheetView>
  </sheetViews>
  <sheetFormatPr defaultColWidth="8.26953125" defaultRowHeight="14.5" x14ac:dyDescent="0.35"/>
  <cols>
    <col min="1" max="1" width="16.453125" style="23" customWidth="1"/>
    <col min="2" max="2" width="23.7265625" style="23" customWidth="1"/>
    <col min="3" max="5" width="24.81640625" style="23" customWidth="1"/>
    <col min="6" max="7" width="18.6328125" style="28" customWidth="1"/>
    <col min="8" max="8" width="16.7265625" style="23" customWidth="1"/>
    <col min="9" max="9" width="16.7265625" style="24" customWidth="1"/>
    <col min="10" max="10" width="8.26953125" style="23" customWidth="1"/>
    <col min="11" max="11" width="14.6328125" style="23" bestFit="1" customWidth="1"/>
    <col min="12" max="16384" width="8.26953125" style="23"/>
  </cols>
  <sheetData>
    <row r="2" spans="1:15" x14ac:dyDescent="0.35">
      <c r="F2" s="28" t="s">
        <v>283</v>
      </c>
      <c r="H2" s="23" t="s">
        <v>283</v>
      </c>
    </row>
    <row r="3" spans="1:15" s="22" customFormat="1" ht="43.5" x14ac:dyDescent="0.35">
      <c r="A3" s="30" t="s">
        <v>101</v>
      </c>
      <c r="B3" s="30" t="s">
        <v>0</v>
      </c>
      <c r="C3" s="30" t="s">
        <v>1</v>
      </c>
      <c r="D3" s="30" t="s">
        <v>102</v>
      </c>
      <c r="E3" s="30" t="s">
        <v>103</v>
      </c>
      <c r="F3" s="30" t="s">
        <v>104</v>
      </c>
      <c r="G3" s="30" t="s">
        <v>103</v>
      </c>
      <c r="H3" s="30" t="s">
        <v>105</v>
      </c>
      <c r="I3" s="31" t="s">
        <v>106</v>
      </c>
      <c r="J3" s="31" t="s">
        <v>223</v>
      </c>
      <c r="K3" s="31" t="s">
        <v>224</v>
      </c>
      <c r="O3" s="62"/>
    </row>
    <row r="4" spans="1:15" ht="29" x14ac:dyDescent="0.35">
      <c r="A4" s="32" t="s">
        <v>107</v>
      </c>
      <c r="B4" s="33" t="s">
        <v>108</v>
      </c>
      <c r="C4" s="32" t="s">
        <v>117</v>
      </c>
      <c r="D4" s="32" t="s">
        <v>110</v>
      </c>
      <c r="E4" s="33"/>
      <c r="F4" s="32" t="s">
        <v>282</v>
      </c>
      <c r="G4" s="32"/>
      <c r="H4" s="35" t="s">
        <v>112</v>
      </c>
      <c r="I4" s="39"/>
      <c r="J4" s="55">
        <v>1</v>
      </c>
      <c r="K4" s="29">
        <v>335721000.39999998</v>
      </c>
      <c r="L4" s="23" t="s">
        <v>226</v>
      </c>
    </row>
    <row r="5" spans="1:15" ht="29" x14ac:dyDescent="0.35">
      <c r="A5" s="32" t="s">
        <v>107</v>
      </c>
      <c r="B5" s="33" t="s">
        <v>108</v>
      </c>
      <c r="C5" s="32" t="s">
        <v>133</v>
      </c>
      <c r="D5" s="32" t="s">
        <v>134</v>
      </c>
      <c r="E5" s="32"/>
      <c r="F5" s="32" t="s">
        <v>114</v>
      </c>
      <c r="G5" s="32"/>
      <c r="H5" s="34" t="s">
        <v>111</v>
      </c>
      <c r="I5" s="39"/>
      <c r="J5" s="55">
        <v>1</v>
      </c>
      <c r="K5" s="29">
        <v>611726000</v>
      </c>
      <c r="L5" s="24" t="s">
        <v>226</v>
      </c>
    </row>
    <row r="6" spans="1:15" x14ac:dyDescent="0.35">
      <c r="A6" s="32" t="s">
        <v>107</v>
      </c>
      <c r="B6" s="33" t="s">
        <v>115</v>
      </c>
      <c r="C6" s="33" t="s">
        <v>116</v>
      </c>
      <c r="D6" s="33" t="s">
        <v>282</v>
      </c>
      <c r="E6" s="33"/>
      <c r="F6" s="37" t="s">
        <v>47</v>
      </c>
      <c r="G6" s="37"/>
      <c r="H6" s="35" t="s">
        <v>112</v>
      </c>
      <c r="I6" s="38"/>
      <c r="J6" s="56">
        <v>2</v>
      </c>
      <c r="K6" s="29">
        <v>1995442</v>
      </c>
      <c r="L6" s="23" t="s">
        <v>226</v>
      </c>
    </row>
    <row r="7" spans="1:15" ht="29" x14ac:dyDescent="0.35">
      <c r="A7" s="40" t="s">
        <v>107</v>
      </c>
      <c r="B7" s="41" t="s">
        <v>115</v>
      </c>
      <c r="C7" s="40" t="s">
        <v>121</v>
      </c>
      <c r="D7" s="40" t="s">
        <v>114</v>
      </c>
      <c r="E7" s="40"/>
      <c r="F7" s="40" t="s">
        <v>122</v>
      </c>
      <c r="G7" s="40"/>
      <c r="H7" s="42" t="s">
        <v>111</v>
      </c>
      <c r="I7" s="38"/>
      <c r="J7" s="57">
        <v>2</v>
      </c>
      <c r="K7" s="29">
        <v>17070165.171006594</v>
      </c>
      <c r="L7" s="24" t="s">
        <v>226</v>
      </c>
      <c r="M7" s="24"/>
    </row>
    <row r="8" spans="1:15" ht="43.5" x14ac:dyDescent="0.35">
      <c r="A8" s="32" t="s">
        <v>107</v>
      </c>
      <c r="B8" s="33" t="s">
        <v>130</v>
      </c>
      <c r="C8" s="33" t="s">
        <v>131</v>
      </c>
      <c r="D8" s="33" t="s">
        <v>114</v>
      </c>
      <c r="E8" s="33"/>
      <c r="F8" s="43" t="s">
        <v>16</v>
      </c>
      <c r="G8" s="43"/>
      <c r="H8" s="34" t="s">
        <v>111</v>
      </c>
      <c r="I8" s="39"/>
      <c r="J8" s="56">
        <v>2</v>
      </c>
      <c r="K8" s="29">
        <v>267635826</v>
      </c>
      <c r="L8" s="24" t="s">
        <v>226</v>
      </c>
    </row>
    <row r="9" spans="1:15" ht="29" x14ac:dyDescent="0.35">
      <c r="A9" s="32" t="s">
        <v>137</v>
      </c>
      <c r="B9" s="32" t="s">
        <v>138</v>
      </c>
      <c r="C9" s="32" t="s">
        <v>139</v>
      </c>
      <c r="D9" s="32" t="s">
        <v>282</v>
      </c>
      <c r="E9" s="32"/>
      <c r="F9" s="45" t="s">
        <v>140</v>
      </c>
      <c r="G9" s="45"/>
      <c r="H9" s="35" t="s">
        <v>112</v>
      </c>
      <c r="I9" s="46"/>
      <c r="J9" s="56">
        <v>2</v>
      </c>
      <c r="K9" s="29">
        <v>13486450</v>
      </c>
      <c r="L9" s="23" t="s">
        <v>226</v>
      </c>
    </row>
    <row r="10" spans="1:15" s="24" customFormat="1" ht="29" x14ac:dyDescent="0.35">
      <c r="A10" s="32" t="s">
        <v>150</v>
      </c>
      <c r="B10" s="32" t="s">
        <v>151</v>
      </c>
      <c r="C10" s="32" t="s">
        <v>152</v>
      </c>
      <c r="D10" s="32" t="s">
        <v>114</v>
      </c>
      <c r="E10" s="32"/>
      <c r="F10" s="45" t="s">
        <v>16</v>
      </c>
      <c r="G10" s="45"/>
      <c r="H10" s="35" t="s">
        <v>111</v>
      </c>
      <c r="I10" s="47"/>
      <c r="J10" s="56">
        <v>2</v>
      </c>
      <c r="K10" s="29">
        <v>227948</v>
      </c>
      <c r="L10" s="23" t="s">
        <v>226</v>
      </c>
      <c r="M10" s="23" t="s">
        <v>231</v>
      </c>
    </row>
    <row r="11" spans="1:15" ht="29" x14ac:dyDescent="0.35">
      <c r="A11" s="32" t="s">
        <v>137</v>
      </c>
      <c r="B11" s="32" t="s">
        <v>158</v>
      </c>
      <c r="C11" s="32" t="s">
        <v>159</v>
      </c>
      <c r="D11" s="32" t="s">
        <v>282</v>
      </c>
      <c r="E11" s="32"/>
      <c r="F11" s="32" t="s">
        <v>140</v>
      </c>
      <c r="G11" s="32"/>
      <c r="H11" s="35" t="s">
        <v>112</v>
      </c>
      <c r="I11" s="46"/>
      <c r="J11" s="56">
        <v>2</v>
      </c>
      <c r="K11" s="29">
        <v>124244206</v>
      </c>
      <c r="L11" s="23" t="s">
        <v>232</v>
      </c>
    </row>
    <row r="12" spans="1:15" ht="29" x14ac:dyDescent="0.35">
      <c r="A12" s="40" t="s">
        <v>150</v>
      </c>
      <c r="B12" s="40" t="s">
        <v>164</v>
      </c>
      <c r="C12" s="40" t="s">
        <v>165</v>
      </c>
      <c r="D12" s="40" t="s">
        <v>114</v>
      </c>
      <c r="E12" s="40"/>
      <c r="F12" s="49" t="s">
        <v>122</v>
      </c>
      <c r="G12" s="49"/>
      <c r="H12" s="42" t="s">
        <v>111</v>
      </c>
      <c r="I12" s="38"/>
      <c r="J12" s="57">
        <v>2</v>
      </c>
      <c r="K12" s="29">
        <v>7827254.2500000009</v>
      </c>
      <c r="L12" s="24" t="s">
        <v>226</v>
      </c>
      <c r="M12" s="24"/>
    </row>
    <row r="13" spans="1:15" ht="29" x14ac:dyDescent="0.35">
      <c r="A13" s="32" t="s">
        <v>107</v>
      </c>
      <c r="B13" s="33" t="s">
        <v>115</v>
      </c>
      <c r="C13" s="32" t="s">
        <v>174</v>
      </c>
      <c r="D13" s="32" t="s">
        <v>282</v>
      </c>
      <c r="E13" s="32"/>
      <c r="F13" s="37" t="s">
        <v>140</v>
      </c>
      <c r="G13" s="37"/>
      <c r="H13" s="35" t="s">
        <v>112</v>
      </c>
      <c r="I13" s="38"/>
      <c r="J13" s="56">
        <v>2</v>
      </c>
      <c r="K13" s="29">
        <v>8362889.4400000004</v>
      </c>
      <c r="L13" s="23" t="s">
        <v>226</v>
      </c>
    </row>
    <row r="14" spans="1:15" ht="29" x14ac:dyDescent="0.35">
      <c r="A14" s="32" t="s">
        <v>107</v>
      </c>
      <c r="B14" s="33" t="s">
        <v>108</v>
      </c>
      <c r="C14" s="33" t="s">
        <v>109</v>
      </c>
      <c r="D14" s="33" t="s">
        <v>282</v>
      </c>
      <c r="E14" s="33"/>
      <c r="F14" s="32" t="s">
        <v>47</v>
      </c>
      <c r="G14" s="32" t="s">
        <v>47</v>
      </c>
      <c r="H14" s="35" t="s">
        <v>112</v>
      </c>
      <c r="I14" s="35" t="s">
        <v>112</v>
      </c>
      <c r="J14" s="58">
        <v>3</v>
      </c>
      <c r="K14" s="29">
        <v>20233816</v>
      </c>
      <c r="L14" s="23" t="s">
        <v>225</v>
      </c>
    </row>
    <row r="15" spans="1:15" ht="29" x14ac:dyDescent="0.35">
      <c r="A15" s="32" t="s">
        <v>107</v>
      </c>
      <c r="B15" s="33" t="s">
        <v>108</v>
      </c>
      <c r="C15" s="33" t="s">
        <v>113</v>
      </c>
      <c r="D15" s="33" t="s">
        <v>282</v>
      </c>
      <c r="E15" s="33"/>
      <c r="F15" s="32" t="s">
        <v>47</v>
      </c>
      <c r="G15" s="32" t="s">
        <v>47</v>
      </c>
      <c r="H15" s="35" t="s">
        <v>112</v>
      </c>
      <c r="I15" s="35" t="s">
        <v>112</v>
      </c>
      <c r="J15" s="58">
        <v>3</v>
      </c>
      <c r="K15" s="29">
        <v>322932777.01999998</v>
      </c>
      <c r="L15" s="23" t="s">
        <v>225</v>
      </c>
    </row>
    <row r="16" spans="1:15" ht="29" x14ac:dyDescent="0.35">
      <c r="A16" s="32" t="s">
        <v>107</v>
      </c>
      <c r="B16" s="33" t="s">
        <v>108</v>
      </c>
      <c r="C16" s="33" t="s">
        <v>118</v>
      </c>
      <c r="D16" s="33" t="s">
        <v>282</v>
      </c>
      <c r="E16" s="33"/>
      <c r="F16" s="32" t="s">
        <v>47</v>
      </c>
      <c r="G16" s="32" t="s">
        <v>47</v>
      </c>
      <c r="H16" s="35" t="s">
        <v>112</v>
      </c>
      <c r="I16" s="39"/>
      <c r="J16" s="58">
        <v>3</v>
      </c>
      <c r="K16" s="29">
        <v>385928547.56999999</v>
      </c>
      <c r="L16" s="23" t="s">
        <v>225</v>
      </c>
    </row>
    <row r="17" spans="1:13" ht="29" x14ac:dyDescent="0.35">
      <c r="A17" s="32" t="s">
        <v>107</v>
      </c>
      <c r="B17" s="33" t="s">
        <v>108</v>
      </c>
      <c r="C17" s="33" t="s">
        <v>120</v>
      </c>
      <c r="D17" s="33" t="s">
        <v>282</v>
      </c>
      <c r="E17" s="33"/>
      <c r="F17" s="32" t="s">
        <v>47</v>
      </c>
      <c r="G17" s="32" t="s">
        <v>47</v>
      </c>
      <c r="H17" s="35" t="s">
        <v>112</v>
      </c>
      <c r="I17" s="39"/>
      <c r="J17" s="58">
        <v>3</v>
      </c>
      <c r="K17" s="29">
        <v>385928547.56999999</v>
      </c>
      <c r="L17" s="23" t="s">
        <v>225</v>
      </c>
    </row>
    <row r="18" spans="1:13" ht="29" x14ac:dyDescent="0.35">
      <c r="A18" s="32" t="s">
        <v>123</v>
      </c>
      <c r="B18" s="32" t="s">
        <v>128</v>
      </c>
      <c r="C18" s="32" t="s">
        <v>129</v>
      </c>
      <c r="D18" s="32" t="s">
        <v>114</v>
      </c>
      <c r="E18" s="32"/>
      <c r="F18" s="32" t="s">
        <v>114</v>
      </c>
      <c r="G18" s="32" t="s">
        <v>114</v>
      </c>
      <c r="H18" s="34" t="s">
        <v>111</v>
      </c>
      <c r="I18" s="38"/>
      <c r="J18" s="56">
        <v>3</v>
      </c>
      <c r="K18" s="29">
        <v>1482351</v>
      </c>
      <c r="L18" s="24" t="s">
        <v>226</v>
      </c>
    </row>
    <row r="19" spans="1:13" ht="29" x14ac:dyDescent="0.35">
      <c r="A19" s="32" t="s">
        <v>123</v>
      </c>
      <c r="B19" s="32" t="s">
        <v>135</v>
      </c>
      <c r="C19" s="32" t="s">
        <v>136</v>
      </c>
      <c r="D19" s="32" t="s">
        <v>114</v>
      </c>
      <c r="E19" s="32"/>
      <c r="F19" s="32" t="s">
        <v>16</v>
      </c>
      <c r="G19" s="32"/>
      <c r="H19" s="34" t="s">
        <v>111</v>
      </c>
      <c r="I19" s="44"/>
      <c r="J19" s="58">
        <v>3</v>
      </c>
      <c r="K19" s="29">
        <v>1310297</v>
      </c>
      <c r="L19" s="23" t="s">
        <v>226</v>
      </c>
    </row>
    <row r="20" spans="1:13" ht="29" x14ac:dyDescent="0.35">
      <c r="A20" s="32" t="s">
        <v>107</v>
      </c>
      <c r="B20" s="32" t="s">
        <v>141</v>
      </c>
      <c r="C20" s="33" t="s">
        <v>142</v>
      </c>
      <c r="D20" s="33" t="s">
        <v>282</v>
      </c>
      <c r="E20" s="32"/>
      <c r="F20" s="37" t="s">
        <v>47</v>
      </c>
      <c r="G20" s="37"/>
      <c r="H20" s="35" t="s">
        <v>112</v>
      </c>
      <c r="I20" s="35" t="s">
        <v>112</v>
      </c>
      <c r="J20" s="58">
        <v>3</v>
      </c>
      <c r="K20" s="29">
        <v>2811</v>
      </c>
      <c r="L20" s="23" t="s">
        <v>229</v>
      </c>
    </row>
    <row r="21" spans="1:13" ht="29" x14ac:dyDescent="0.35">
      <c r="A21" s="32" t="s">
        <v>123</v>
      </c>
      <c r="B21" s="32" t="s">
        <v>143</v>
      </c>
      <c r="C21" s="32" t="s">
        <v>144</v>
      </c>
      <c r="D21" s="32" t="s">
        <v>114</v>
      </c>
      <c r="E21" s="32"/>
      <c r="F21" s="32" t="s">
        <v>16</v>
      </c>
      <c r="G21" s="32"/>
      <c r="H21" s="34" t="s">
        <v>111</v>
      </c>
      <c r="I21" s="44"/>
      <c r="J21" s="58">
        <v>3</v>
      </c>
      <c r="K21" s="29" t="s">
        <v>230</v>
      </c>
      <c r="L21" s="23" t="s">
        <v>226</v>
      </c>
    </row>
    <row r="22" spans="1:13" ht="29" x14ac:dyDescent="0.35">
      <c r="A22" s="32" t="s">
        <v>123</v>
      </c>
      <c r="B22" s="32" t="s">
        <v>148</v>
      </c>
      <c r="C22" s="32" t="s">
        <v>149</v>
      </c>
      <c r="D22" s="32" t="s">
        <v>114</v>
      </c>
      <c r="E22" s="32"/>
      <c r="F22" s="45" t="s">
        <v>16</v>
      </c>
      <c r="G22" s="45"/>
      <c r="H22" s="34" t="s">
        <v>111</v>
      </c>
      <c r="I22" s="44"/>
      <c r="J22" s="58">
        <v>3</v>
      </c>
      <c r="K22" s="29" t="s">
        <v>230</v>
      </c>
      <c r="L22" s="23" t="s">
        <v>226</v>
      </c>
    </row>
    <row r="23" spans="1:13" ht="43.5" x14ac:dyDescent="0.35">
      <c r="A23" s="32" t="s">
        <v>107</v>
      </c>
      <c r="B23" s="32" t="s">
        <v>153</v>
      </c>
      <c r="C23" s="48" t="s">
        <v>154</v>
      </c>
      <c r="D23" s="48" t="s">
        <v>114</v>
      </c>
      <c r="E23" s="48"/>
      <c r="F23" s="32" t="s">
        <v>122</v>
      </c>
      <c r="G23" s="32" t="s">
        <v>122</v>
      </c>
      <c r="H23" s="35" t="s">
        <v>111</v>
      </c>
      <c r="I23" s="35" t="s">
        <v>111</v>
      </c>
      <c r="J23" s="58">
        <v>3</v>
      </c>
      <c r="K23" s="29">
        <v>530675</v>
      </c>
      <c r="L23" s="23" t="s">
        <v>226</v>
      </c>
    </row>
    <row r="24" spans="1:13" x14ac:dyDescent="0.35">
      <c r="A24" s="32" t="s">
        <v>107</v>
      </c>
      <c r="B24" s="33" t="s">
        <v>108</v>
      </c>
      <c r="C24" s="32" t="s">
        <v>155</v>
      </c>
      <c r="D24" s="32" t="s">
        <v>282</v>
      </c>
      <c r="E24" s="32"/>
      <c r="F24" s="32" t="s">
        <v>47</v>
      </c>
      <c r="G24" s="32"/>
      <c r="H24" s="35" t="s">
        <v>112</v>
      </c>
      <c r="I24" s="39"/>
      <c r="J24" s="58">
        <v>3</v>
      </c>
      <c r="K24" s="29">
        <v>105977502</v>
      </c>
      <c r="L24" s="23" t="s">
        <v>225</v>
      </c>
    </row>
    <row r="25" spans="1:13" ht="29" x14ac:dyDescent="0.35">
      <c r="A25" s="32" t="s">
        <v>107</v>
      </c>
      <c r="B25" s="33" t="s">
        <v>108</v>
      </c>
      <c r="C25" s="33" t="s">
        <v>160</v>
      </c>
      <c r="D25" s="33" t="s">
        <v>282</v>
      </c>
      <c r="E25" s="32"/>
      <c r="F25" s="32" t="s">
        <v>47</v>
      </c>
      <c r="G25" s="32" t="s">
        <v>47</v>
      </c>
      <c r="H25" s="35" t="s">
        <v>112</v>
      </c>
      <c r="I25" s="35" t="s">
        <v>112</v>
      </c>
      <c r="J25" s="58">
        <v>3</v>
      </c>
      <c r="K25" s="29">
        <v>158244860</v>
      </c>
      <c r="L25" s="23" t="s">
        <v>226</v>
      </c>
    </row>
    <row r="26" spans="1:13" ht="29" x14ac:dyDescent="0.35">
      <c r="A26" s="32" t="s">
        <v>107</v>
      </c>
      <c r="B26" s="33" t="s">
        <v>108</v>
      </c>
      <c r="C26" s="33" t="s">
        <v>161</v>
      </c>
      <c r="D26" s="33" t="s">
        <v>282</v>
      </c>
      <c r="E26" s="32"/>
      <c r="F26" s="32" t="s">
        <v>47</v>
      </c>
      <c r="G26" s="32" t="s">
        <v>47</v>
      </c>
      <c r="H26" s="35" t="s">
        <v>112</v>
      </c>
      <c r="I26" s="35" t="s">
        <v>112</v>
      </c>
      <c r="J26" s="58">
        <v>3</v>
      </c>
      <c r="K26" s="29">
        <v>1313084</v>
      </c>
      <c r="L26" s="23" t="s">
        <v>225</v>
      </c>
    </row>
    <row r="27" spans="1:13" ht="29" x14ac:dyDescent="0.35">
      <c r="A27" s="40" t="s">
        <v>123</v>
      </c>
      <c r="B27" s="41" t="s">
        <v>162</v>
      </c>
      <c r="C27" s="40" t="s">
        <v>163</v>
      </c>
      <c r="D27" s="40" t="s">
        <v>114</v>
      </c>
      <c r="E27" s="40"/>
      <c r="F27" s="49" t="s">
        <v>122</v>
      </c>
      <c r="G27" s="49"/>
      <c r="H27" s="42" t="s">
        <v>111</v>
      </c>
      <c r="I27" s="38"/>
      <c r="J27" s="59">
        <v>3</v>
      </c>
      <c r="K27" s="29">
        <v>1642557.3236736001</v>
      </c>
      <c r="L27" s="24" t="s">
        <v>226</v>
      </c>
      <c r="M27" s="24"/>
    </row>
    <row r="28" spans="1:13" ht="29" x14ac:dyDescent="0.35">
      <c r="A28" s="40" t="s">
        <v>123</v>
      </c>
      <c r="B28" s="40" t="s">
        <v>166</v>
      </c>
      <c r="C28" s="40" t="s">
        <v>167</v>
      </c>
      <c r="D28" s="40" t="s">
        <v>114</v>
      </c>
      <c r="E28" s="40"/>
      <c r="F28" s="40" t="s">
        <v>122</v>
      </c>
      <c r="G28" s="40"/>
      <c r="H28" s="42" t="s">
        <v>111</v>
      </c>
      <c r="I28" s="38"/>
      <c r="J28" s="59">
        <v>3</v>
      </c>
      <c r="K28" s="29">
        <v>682014.15782399999</v>
      </c>
      <c r="L28" s="24" t="s">
        <v>226</v>
      </c>
      <c r="M28" s="24"/>
    </row>
    <row r="29" spans="1:13" x14ac:dyDescent="0.35">
      <c r="A29" s="32" t="s">
        <v>107</v>
      </c>
      <c r="B29" s="33" t="s">
        <v>108</v>
      </c>
      <c r="C29" s="32" t="s">
        <v>168</v>
      </c>
      <c r="D29" s="32" t="s">
        <v>282</v>
      </c>
      <c r="E29" s="32"/>
      <c r="F29" s="32" t="s">
        <v>47</v>
      </c>
      <c r="G29" s="32" t="s">
        <v>47</v>
      </c>
      <c r="H29" s="35" t="s">
        <v>112</v>
      </c>
      <c r="I29" s="39"/>
      <c r="J29" s="58">
        <v>3</v>
      </c>
      <c r="K29" s="29">
        <v>199058000</v>
      </c>
      <c r="L29" s="23" t="s">
        <v>225</v>
      </c>
    </row>
    <row r="30" spans="1:13" ht="29" x14ac:dyDescent="0.35">
      <c r="A30" s="32" t="s">
        <v>123</v>
      </c>
      <c r="B30" s="32" t="s">
        <v>169</v>
      </c>
      <c r="C30" s="32" t="s">
        <v>170</v>
      </c>
      <c r="D30" s="32" t="s">
        <v>114</v>
      </c>
      <c r="E30" s="32"/>
      <c r="F30" s="32" t="s">
        <v>114</v>
      </c>
      <c r="G30" s="32" t="s">
        <v>114</v>
      </c>
      <c r="H30" s="34" t="s">
        <v>111</v>
      </c>
      <c r="I30" s="38"/>
      <c r="J30" s="56">
        <v>3</v>
      </c>
      <c r="K30" s="29" t="s">
        <v>230</v>
      </c>
      <c r="L30" s="23" t="s">
        <v>226</v>
      </c>
    </row>
    <row r="31" spans="1:13" ht="29" x14ac:dyDescent="0.35">
      <c r="A31" s="32" t="s">
        <v>123</v>
      </c>
      <c r="B31" s="32" t="s">
        <v>169</v>
      </c>
      <c r="C31" s="32" t="s">
        <v>171</v>
      </c>
      <c r="D31" s="32" t="s">
        <v>114</v>
      </c>
      <c r="E31" s="32"/>
      <c r="F31" s="32" t="s">
        <v>114</v>
      </c>
      <c r="G31" s="32" t="s">
        <v>114</v>
      </c>
      <c r="H31" s="34" t="s">
        <v>111</v>
      </c>
      <c r="I31" s="38"/>
      <c r="J31" s="58">
        <v>3</v>
      </c>
      <c r="K31" s="29"/>
      <c r="L31" s="23" t="s">
        <v>227</v>
      </c>
    </row>
    <row r="32" spans="1:13" ht="43.5" x14ac:dyDescent="0.35">
      <c r="A32" s="32" t="s">
        <v>107</v>
      </c>
      <c r="B32" s="32" t="s">
        <v>172</v>
      </c>
      <c r="C32" s="33" t="s">
        <v>173</v>
      </c>
      <c r="D32" s="33" t="s">
        <v>282</v>
      </c>
      <c r="E32" s="32"/>
      <c r="F32" s="37" t="s">
        <v>47</v>
      </c>
      <c r="G32" s="37"/>
      <c r="H32" s="35" t="s">
        <v>112</v>
      </c>
      <c r="I32" s="35" t="s">
        <v>112</v>
      </c>
      <c r="J32" s="58">
        <v>3</v>
      </c>
      <c r="K32" s="29">
        <v>1391655</v>
      </c>
      <c r="L32" s="23" t="s">
        <v>225</v>
      </c>
    </row>
    <row r="33" spans="1:13" ht="29" x14ac:dyDescent="0.35">
      <c r="A33" s="32" t="s">
        <v>107</v>
      </c>
      <c r="B33" s="32" t="s">
        <v>141</v>
      </c>
      <c r="C33" s="33" t="s">
        <v>173</v>
      </c>
      <c r="D33" s="33" t="s">
        <v>282</v>
      </c>
      <c r="E33" s="32"/>
      <c r="F33" s="37" t="s">
        <v>47</v>
      </c>
      <c r="G33" s="37"/>
      <c r="H33" s="35" t="s">
        <v>112</v>
      </c>
      <c r="I33" s="35" t="s">
        <v>112</v>
      </c>
      <c r="J33" s="58">
        <v>3</v>
      </c>
      <c r="K33" s="29">
        <v>129833</v>
      </c>
      <c r="L33" s="23" t="s">
        <v>225</v>
      </c>
    </row>
    <row r="34" spans="1:13" s="24" customFormat="1" ht="29" x14ac:dyDescent="0.35">
      <c r="A34" s="32" t="s">
        <v>107</v>
      </c>
      <c r="B34" s="33" t="s">
        <v>108</v>
      </c>
      <c r="C34" s="33" t="s">
        <v>175</v>
      </c>
      <c r="D34" s="33" t="s">
        <v>282</v>
      </c>
      <c r="E34" s="32"/>
      <c r="F34" s="32" t="s">
        <v>47</v>
      </c>
      <c r="G34" s="32"/>
      <c r="H34" s="35" t="s">
        <v>112</v>
      </c>
      <c r="I34" s="36"/>
      <c r="J34" s="58">
        <v>3</v>
      </c>
      <c r="K34" s="29">
        <v>9857830</v>
      </c>
      <c r="L34" s="23" t="s">
        <v>226</v>
      </c>
      <c r="M34" s="23"/>
    </row>
    <row r="35" spans="1:13" s="24" customFormat="1" ht="29" x14ac:dyDescent="0.35">
      <c r="A35" s="32" t="s">
        <v>107</v>
      </c>
      <c r="B35" s="33" t="s">
        <v>180</v>
      </c>
      <c r="C35" s="33" t="s">
        <v>181</v>
      </c>
      <c r="D35" s="33" t="s">
        <v>282</v>
      </c>
      <c r="E35" s="32"/>
      <c r="F35" s="37" t="s">
        <v>140</v>
      </c>
      <c r="G35" s="37"/>
      <c r="H35" s="35" t="s">
        <v>112</v>
      </c>
      <c r="I35" s="46"/>
      <c r="J35" s="58">
        <v>3</v>
      </c>
      <c r="K35" s="29">
        <v>3157915</v>
      </c>
      <c r="L35" s="23" t="s">
        <v>225</v>
      </c>
      <c r="M35" s="23"/>
    </row>
    <row r="36" spans="1:13" s="24" customFormat="1" ht="43.5" x14ac:dyDescent="0.35">
      <c r="A36" s="32" t="s">
        <v>107</v>
      </c>
      <c r="B36" s="33" t="s">
        <v>182</v>
      </c>
      <c r="C36" s="33" t="s">
        <v>181</v>
      </c>
      <c r="D36" s="33" t="s">
        <v>282</v>
      </c>
      <c r="E36" s="32"/>
      <c r="F36" s="37" t="s">
        <v>140</v>
      </c>
      <c r="G36" s="37"/>
      <c r="H36" s="35" t="s">
        <v>112</v>
      </c>
      <c r="I36" s="46"/>
      <c r="J36" s="58">
        <v>3</v>
      </c>
      <c r="K36" s="29">
        <f>878585*2</f>
        <v>1757170</v>
      </c>
      <c r="L36" s="23" t="s">
        <v>226</v>
      </c>
      <c r="M36" s="23"/>
    </row>
    <row r="37" spans="1:13" ht="29" x14ac:dyDescent="0.35">
      <c r="A37" s="32" t="s">
        <v>107</v>
      </c>
      <c r="B37" s="33" t="s">
        <v>183</v>
      </c>
      <c r="C37" s="33" t="s">
        <v>181</v>
      </c>
      <c r="D37" s="33" t="s">
        <v>282</v>
      </c>
      <c r="E37" s="32"/>
      <c r="F37" s="37" t="s">
        <v>140</v>
      </c>
      <c r="G37" s="37"/>
      <c r="H37" s="35" t="s">
        <v>112</v>
      </c>
      <c r="I37" s="46"/>
      <c r="J37" s="58">
        <v>3</v>
      </c>
      <c r="K37" s="29">
        <v>634724</v>
      </c>
      <c r="L37" s="23" t="s">
        <v>226</v>
      </c>
    </row>
    <row r="38" spans="1:13" ht="29" x14ac:dyDescent="0.35">
      <c r="A38" s="32" t="s">
        <v>137</v>
      </c>
      <c r="B38" s="32" t="s">
        <v>187</v>
      </c>
      <c r="C38" s="32" t="s">
        <v>188</v>
      </c>
      <c r="D38" s="32" t="s">
        <v>282</v>
      </c>
      <c r="E38" s="32"/>
      <c r="F38" s="45" t="s">
        <v>140</v>
      </c>
      <c r="G38" s="32"/>
      <c r="H38" s="35" t="s">
        <v>112</v>
      </c>
      <c r="I38" s="46"/>
      <c r="J38" s="58">
        <v>3</v>
      </c>
      <c r="K38" s="29">
        <v>2976646</v>
      </c>
      <c r="L38" s="23" t="s">
        <v>226</v>
      </c>
    </row>
    <row r="39" spans="1:13" ht="29" x14ac:dyDescent="0.35">
      <c r="A39" s="32" t="s">
        <v>123</v>
      </c>
      <c r="B39" s="32" t="s">
        <v>124</v>
      </c>
      <c r="C39" s="32" t="s">
        <v>121</v>
      </c>
      <c r="D39" s="32" t="s">
        <v>114</v>
      </c>
      <c r="E39" s="32"/>
      <c r="F39" s="32" t="s">
        <v>16</v>
      </c>
      <c r="G39" s="32" t="s">
        <v>125</v>
      </c>
      <c r="H39" s="34" t="s">
        <v>111</v>
      </c>
      <c r="I39" s="34" t="s">
        <v>111</v>
      </c>
      <c r="J39" s="60">
        <v>4</v>
      </c>
      <c r="K39" s="29"/>
      <c r="L39" s="23" t="s">
        <v>227</v>
      </c>
    </row>
    <row r="40" spans="1:13" ht="29" x14ac:dyDescent="0.35">
      <c r="A40" s="32" t="s">
        <v>123</v>
      </c>
      <c r="B40" s="32" t="s">
        <v>126</v>
      </c>
      <c r="C40" s="32" t="s">
        <v>127</v>
      </c>
      <c r="D40" s="32" t="s">
        <v>114</v>
      </c>
      <c r="E40" s="32"/>
      <c r="F40" s="32" t="s">
        <v>16</v>
      </c>
      <c r="G40" s="32" t="s">
        <v>16</v>
      </c>
      <c r="H40" s="34" t="s">
        <v>111</v>
      </c>
      <c r="I40" s="38"/>
      <c r="J40" s="60">
        <v>4</v>
      </c>
      <c r="K40" s="29">
        <v>120547</v>
      </c>
      <c r="L40" s="24" t="s">
        <v>226</v>
      </c>
    </row>
    <row r="41" spans="1:13" ht="29" x14ac:dyDescent="0.35">
      <c r="A41" s="32" t="s">
        <v>107</v>
      </c>
      <c r="B41" s="32" t="s">
        <v>132</v>
      </c>
      <c r="C41" s="33" t="s">
        <v>133</v>
      </c>
      <c r="D41" s="33" t="s">
        <v>114</v>
      </c>
      <c r="E41" s="33"/>
      <c r="F41" s="32" t="s">
        <v>122</v>
      </c>
      <c r="G41" s="32" t="s">
        <v>122</v>
      </c>
      <c r="H41" s="34" t="s">
        <v>111</v>
      </c>
      <c r="I41" s="44"/>
      <c r="J41" s="60">
        <v>4</v>
      </c>
      <c r="K41" s="29"/>
      <c r="L41" s="24" t="s">
        <v>227</v>
      </c>
    </row>
    <row r="42" spans="1:13" ht="29" x14ac:dyDescent="0.35">
      <c r="A42" s="32" t="s">
        <v>123</v>
      </c>
      <c r="B42" s="32" t="s">
        <v>124</v>
      </c>
      <c r="C42" s="33" t="s">
        <v>133</v>
      </c>
      <c r="D42" s="32" t="s">
        <v>114</v>
      </c>
      <c r="E42" s="32"/>
      <c r="F42" s="32" t="s">
        <v>16</v>
      </c>
      <c r="G42" s="32"/>
      <c r="H42" s="34" t="s">
        <v>111</v>
      </c>
      <c r="I42" s="34" t="s">
        <v>111</v>
      </c>
      <c r="J42" s="60">
        <v>4</v>
      </c>
      <c r="K42" s="29" t="s">
        <v>228</v>
      </c>
    </row>
    <row r="43" spans="1:13" ht="29" x14ac:dyDescent="0.35">
      <c r="A43" s="32" t="s">
        <v>123</v>
      </c>
      <c r="B43" s="32" t="s">
        <v>124</v>
      </c>
      <c r="C43" s="32" t="s">
        <v>144</v>
      </c>
      <c r="D43" s="32" t="s">
        <v>114</v>
      </c>
      <c r="E43" s="32"/>
      <c r="F43" s="32" t="s">
        <v>16</v>
      </c>
      <c r="G43" s="32"/>
      <c r="H43" s="35" t="s">
        <v>111</v>
      </c>
      <c r="I43" s="35" t="s">
        <v>111</v>
      </c>
      <c r="J43" s="60">
        <v>4</v>
      </c>
      <c r="K43" s="29" t="s">
        <v>230</v>
      </c>
      <c r="L43" s="23" t="s">
        <v>226</v>
      </c>
    </row>
    <row r="44" spans="1:13" ht="29" x14ac:dyDescent="0.35">
      <c r="A44" s="32" t="s">
        <v>123</v>
      </c>
      <c r="B44" s="32" t="s">
        <v>124</v>
      </c>
      <c r="C44" s="32" t="s">
        <v>145</v>
      </c>
      <c r="D44" s="32" t="s">
        <v>114</v>
      </c>
      <c r="E44" s="32"/>
      <c r="F44" s="32" t="s">
        <v>16</v>
      </c>
      <c r="G44" s="32"/>
      <c r="H44" s="35" t="s">
        <v>111</v>
      </c>
      <c r="I44" s="35" t="s">
        <v>111</v>
      </c>
      <c r="J44" s="60">
        <v>4</v>
      </c>
      <c r="K44" s="29" t="s">
        <v>230</v>
      </c>
      <c r="L44" s="23" t="s">
        <v>226</v>
      </c>
    </row>
    <row r="45" spans="1:13" ht="29" x14ac:dyDescent="0.35">
      <c r="A45" s="32" t="s">
        <v>123</v>
      </c>
      <c r="B45" s="32" t="s">
        <v>146</v>
      </c>
      <c r="C45" s="32" t="s">
        <v>147</v>
      </c>
      <c r="D45" s="32" t="s">
        <v>282</v>
      </c>
      <c r="E45" s="32"/>
      <c r="F45" s="37" t="s">
        <v>47</v>
      </c>
      <c r="G45" s="37"/>
      <c r="H45" s="35" t="s">
        <v>112</v>
      </c>
      <c r="I45" s="46"/>
      <c r="J45" s="60">
        <v>4</v>
      </c>
      <c r="K45" s="29">
        <v>1490852.4</v>
      </c>
      <c r="L45" s="23" t="s">
        <v>226</v>
      </c>
    </row>
    <row r="46" spans="1:13" ht="29" x14ac:dyDescent="0.35">
      <c r="A46" s="32" t="s">
        <v>123</v>
      </c>
      <c r="B46" s="32" t="s">
        <v>124</v>
      </c>
      <c r="C46" s="32" t="s">
        <v>156</v>
      </c>
      <c r="D46" s="32" t="s">
        <v>114</v>
      </c>
      <c r="E46" s="32"/>
      <c r="F46" s="32" t="s">
        <v>16</v>
      </c>
      <c r="G46" s="32"/>
      <c r="H46" s="35" t="s">
        <v>111</v>
      </c>
      <c r="I46" s="35" t="s">
        <v>111</v>
      </c>
      <c r="J46" s="60">
        <v>4</v>
      </c>
      <c r="K46" s="29" t="s">
        <v>230</v>
      </c>
      <c r="L46" s="23" t="s">
        <v>226</v>
      </c>
    </row>
    <row r="47" spans="1:13" ht="29" x14ac:dyDescent="0.35">
      <c r="A47" s="32" t="s">
        <v>123</v>
      </c>
      <c r="B47" s="32" t="s">
        <v>124</v>
      </c>
      <c r="C47" s="32" t="s">
        <v>157</v>
      </c>
      <c r="D47" s="32" t="s">
        <v>114</v>
      </c>
      <c r="E47" s="32"/>
      <c r="F47" s="32" t="s">
        <v>16</v>
      </c>
      <c r="G47" s="32"/>
      <c r="H47" s="35" t="s">
        <v>111</v>
      </c>
      <c r="I47" s="35" t="s">
        <v>111</v>
      </c>
      <c r="J47" s="60">
        <v>4</v>
      </c>
      <c r="K47" s="29" t="s">
        <v>230</v>
      </c>
      <c r="L47" s="23" t="s">
        <v>226</v>
      </c>
    </row>
    <row r="48" spans="1:13" ht="60" customHeight="1" x14ac:dyDescent="0.35">
      <c r="A48" s="32" t="s">
        <v>107</v>
      </c>
      <c r="B48" s="32" t="s">
        <v>176</v>
      </c>
      <c r="C48" s="33" t="s">
        <v>177</v>
      </c>
      <c r="D48" s="33" t="s">
        <v>282</v>
      </c>
      <c r="E48" s="32"/>
      <c r="F48" s="32" t="s">
        <v>47</v>
      </c>
      <c r="G48" s="32"/>
      <c r="H48" s="35" t="s">
        <v>112</v>
      </c>
      <c r="I48" s="46"/>
      <c r="J48" s="60">
        <v>4</v>
      </c>
      <c r="K48" s="29">
        <v>300000</v>
      </c>
      <c r="L48" s="23" t="s">
        <v>226</v>
      </c>
    </row>
    <row r="49" spans="1:12" ht="29" x14ac:dyDescent="0.35">
      <c r="A49" s="32" t="s">
        <v>123</v>
      </c>
      <c r="B49" s="33" t="s">
        <v>178</v>
      </c>
      <c r="C49" s="32" t="s">
        <v>179</v>
      </c>
      <c r="D49" s="32" t="s">
        <v>282</v>
      </c>
      <c r="E49" s="32"/>
      <c r="F49" s="37" t="s">
        <v>47</v>
      </c>
      <c r="G49" s="32"/>
      <c r="H49" s="35" t="s">
        <v>112</v>
      </c>
      <c r="I49" s="46"/>
      <c r="J49" s="60">
        <v>4</v>
      </c>
      <c r="K49" s="29">
        <v>270000</v>
      </c>
      <c r="L49" s="23" t="s">
        <v>226</v>
      </c>
    </row>
    <row r="50" spans="1:12" ht="29" x14ac:dyDescent="0.35">
      <c r="A50" s="32" t="s">
        <v>123</v>
      </c>
      <c r="B50" s="32" t="s">
        <v>184</v>
      </c>
      <c r="C50" s="32" t="s">
        <v>181</v>
      </c>
      <c r="D50" s="32" t="s">
        <v>282</v>
      </c>
      <c r="E50" s="32"/>
      <c r="F50" s="37" t="s">
        <v>140</v>
      </c>
      <c r="G50" s="37"/>
      <c r="H50" s="35" t="s">
        <v>112</v>
      </c>
      <c r="I50" s="46"/>
      <c r="J50" s="60">
        <v>4</v>
      </c>
      <c r="K50" s="29">
        <v>2237737</v>
      </c>
      <c r="L50" s="23" t="s">
        <v>226</v>
      </c>
    </row>
    <row r="51" spans="1:12" ht="43.5" x14ac:dyDescent="0.35">
      <c r="A51" s="32" t="s">
        <v>123</v>
      </c>
      <c r="B51" s="33" t="s">
        <v>185</v>
      </c>
      <c r="C51" s="33" t="s">
        <v>186</v>
      </c>
      <c r="D51" s="32" t="s">
        <v>114</v>
      </c>
      <c r="E51" s="32"/>
      <c r="F51" s="45" t="s">
        <v>16</v>
      </c>
      <c r="G51" s="45" t="s">
        <v>16</v>
      </c>
      <c r="H51" s="42" t="s">
        <v>111</v>
      </c>
      <c r="I51" s="42" t="s">
        <v>111</v>
      </c>
      <c r="J51" s="60">
        <v>4</v>
      </c>
      <c r="K51" s="29" t="s">
        <v>230</v>
      </c>
      <c r="L51" s="23" t="s">
        <v>226</v>
      </c>
    </row>
    <row r="52" spans="1:12" ht="50.25" customHeight="1" x14ac:dyDescent="0.35">
      <c r="A52" s="32" t="s">
        <v>123</v>
      </c>
      <c r="B52" s="32" t="s">
        <v>189</v>
      </c>
      <c r="C52" s="32" t="s">
        <v>190</v>
      </c>
      <c r="D52" s="32" t="s">
        <v>282</v>
      </c>
      <c r="E52" s="32"/>
      <c r="F52" s="32" t="s">
        <v>140</v>
      </c>
      <c r="G52" s="32"/>
      <c r="H52" s="35" t="s">
        <v>112</v>
      </c>
      <c r="I52" s="46"/>
      <c r="J52" s="60">
        <v>4</v>
      </c>
      <c r="K52" s="29" t="s">
        <v>233</v>
      </c>
      <c r="L52" s="23" t="s">
        <v>226</v>
      </c>
    </row>
    <row r="53" spans="1:12" ht="29" x14ac:dyDescent="0.35">
      <c r="A53" s="32" t="s">
        <v>123</v>
      </c>
      <c r="B53" s="32" t="s">
        <v>191</v>
      </c>
      <c r="C53" s="32" t="s">
        <v>190</v>
      </c>
      <c r="D53" s="32" t="s">
        <v>282</v>
      </c>
      <c r="E53" s="32"/>
      <c r="F53" s="32" t="s">
        <v>140</v>
      </c>
      <c r="G53" s="32"/>
      <c r="H53" s="35" t="s">
        <v>112</v>
      </c>
      <c r="I53" s="46"/>
      <c r="J53" s="60">
        <v>4</v>
      </c>
      <c r="K53" s="29">
        <v>1092000</v>
      </c>
      <c r="L53" s="23" t="s">
        <v>226</v>
      </c>
    </row>
    <row r="54" spans="1:12" ht="29" x14ac:dyDescent="0.35">
      <c r="A54" s="32" t="s">
        <v>137</v>
      </c>
      <c r="B54" s="32" t="s">
        <v>192</v>
      </c>
      <c r="C54" s="48" t="s">
        <v>192</v>
      </c>
      <c r="D54" s="48" t="s">
        <v>282</v>
      </c>
      <c r="E54" s="48"/>
      <c r="F54" s="50" t="s">
        <v>140</v>
      </c>
      <c r="G54" s="32"/>
      <c r="H54" s="35" t="s">
        <v>112</v>
      </c>
      <c r="I54" s="46"/>
      <c r="J54" s="60">
        <v>4</v>
      </c>
      <c r="K54" s="29"/>
      <c r="L54" s="23" t="s">
        <v>234</v>
      </c>
    </row>
    <row r="55" spans="1:12" s="25" customFormat="1" x14ac:dyDescent="0.35">
      <c r="A55" s="32" t="s">
        <v>193</v>
      </c>
      <c r="B55" s="33" t="s">
        <v>194</v>
      </c>
      <c r="C55" s="32" t="s">
        <v>195</v>
      </c>
      <c r="D55" s="32" t="s">
        <v>114</v>
      </c>
      <c r="E55" s="32"/>
      <c r="F55" s="32" t="s">
        <v>16</v>
      </c>
      <c r="G55" s="32" t="s">
        <v>16</v>
      </c>
      <c r="H55" s="35" t="s">
        <v>111</v>
      </c>
      <c r="I55" s="46"/>
      <c r="J55" s="61">
        <v>4</v>
      </c>
      <c r="K55" s="29"/>
      <c r="L55" s="25" t="s">
        <v>235</v>
      </c>
    </row>
    <row r="56" spans="1:12" s="25" customFormat="1" x14ac:dyDescent="0.35">
      <c r="A56" s="32" t="s">
        <v>193</v>
      </c>
      <c r="B56" s="33" t="s">
        <v>196</v>
      </c>
      <c r="C56" s="52" t="s">
        <v>197</v>
      </c>
      <c r="D56" s="32" t="s">
        <v>282</v>
      </c>
      <c r="E56" s="32"/>
      <c r="F56" s="32" t="s">
        <v>140</v>
      </c>
      <c r="G56" s="32"/>
      <c r="H56" s="35" t="s">
        <v>112</v>
      </c>
      <c r="I56" s="53"/>
      <c r="J56" s="61">
        <v>4</v>
      </c>
      <c r="K56" s="29" t="s">
        <v>233</v>
      </c>
    </row>
    <row r="57" spans="1:12" s="25" customFormat="1" x14ac:dyDescent="0.35">
      <c r="A57" s="32" t="s">
        <v>193</v>
      </c>
      <c r="B57" s="33" t="s">
        <v>196</v>
      </c>
      <c r="C57" s="52" t="s">
        <v>198</v>
      </c>
      <c r="D57" s="32" t="s">
        <v>282</v>
      </c>
      <c r="E57" s="32"/>
      <c r="F57" s="32" t="s">
        <v>140</v>
      </c>
      <c r="G57" s="32"/>
      <c r="H57" s="35" t="s">
        <v>112</v>
      </c>
      <c r="I57" s="53"/>
      <c r="J57" s="61">
        <v>4</v>
      </c>
      <c r="K57" s="29" t="s">
        <v>233</v>
      </c>
    </row>
    <row r="58" spans="1:12" s="25" customFormat="1" x14ac:dyDescent="0.35">
      <c r="A58" s="32" t="s">
        <v>193</v>
      </c>
      <c r="B58" s="33" t="s">
        <v>196</v>
      </c>
      <c r="C58" s="52" t="s">
        <v>199</v>
      </c>
      <c r="D58" s="32" t="s">
        <v>282</v>
      </c>
      <c r="E58" s="32"/>
      <c r="F58" s="32" t="s">
        <v>140</v>
      </c>
      <c r="G58" s="32"/>
      <c r="H58" s="35" t="s">
        <v>112</v>
      </c>
      <c r="I58" s="53"/>
      <c r="J58" s="61">
        <v>4</v>
      </c>
      <c r="K58" s="29" t="s">
        <v>233</v>
      </c>
    </row>
    <row r="59" spans="1:12" s="25" customFormat="1" x14ac:dyDescent="0.35">
      <c r="A59" s="32" t="s">
        <v>193</v>
      </c>
      <c r="B59" s="33" t="s">
        <v>196</v>
      </c>
      <c r="C59" s="52" t="s">
        <v>200</v>
      </c>
      <c r="D59" s="32" t="s">
        <v>282</v>
      </c>
      <c r="E59" s="32"/>
      <c r="F59" s="32" t="s">
        <v>140</v>
      </c>
      <c r="G59" s="32"/>
      <c r="H59" s="35" t="s">
        <v>112</v>
      </c>
      <c r="I59" s="53"/>
      <c r="J59" s="61">
        <v>4</v>
      </c>
      <c r="K59" s="29" t="s">
        <v>233</v>
      </c>
    </row>
    <row r="60" spans="1:12" s="25" customFormat="1" ht="29" x14ac:dyDescent="0.35">
      <c r="A60" s="32" t="s">
        <v>193</v>
      </c>
      <c r="B60" s="33" t="s">
        <v>196</v>
      </c>
      <c r="C60" s="52" t="s">
        <v>201</v>
      </c>
      <c r="D60" s="32" t="s">
        <v>282</v>
      </c>
      <c r="E60" s="32"/>
      <c r="F60" s="32" t="s">
        <v>140</v>
      </c>
      <c r="G60" s="32"/>
      <c r="H60" s="35" t="s">
        <v>112</v>
      </c>
      <c r="I60" s="53"/>
      <c r="J60" s="61">
        <v>4</v>
      </c>
      <c r="K60" s="29" t="s">
        <v>233</v>
      </c>
    </row>
    <row r="61" spans="1:12" s="25" customFormat="1" x14ac:dyDescent="0.35">
      <c r="A61" s="32" t="s">
        <v>193</v>
      </c>
      <c r="B61" s="33" t="s">
        <v>196</v>
      </c>
      <c r="C61" s="52" t="s">
        <v>202</v>
      </c>
      <c r="D61" s="32" t="s">
        <v>282</v>
      </c>
      <c r="E61" s="32"/>
      <c r="F61" s="32" t="s">
        <v>140</v>
      </c>
      <c r="G61" s="32"/>
      <c r="H61" s="35" t="s">
        <v>112</v>
      </c>
      <c r="I61" s="53"/>
      <c r="J61" s="61">
        <v>4</v>
      </c>
      <c r="K61" s="29" t="s">
        <v>233</v>
      </c>
    </row>
    <row r="62" spans="1:12" s="25" customFormat="1" x14ac:dyDescent="0.35">
      <c r="A62" s="32" t="s">
        <v>193</v>
      </c>
      <c r="B62" s="33" t="s">
        <v>196</v>
      </c>
      <c r="C62" s="52" t="s">
        <v>203</v>
      </c>
      <c r="D62" s="32" t="s">
        <v>282</v>
      </c>
      <c r="E62" s="32"/>
      <c r="F62" s="32" t="s">
        <v>140</v>
      </c>
      <c r="G62" s="32"/>
      <c r="H62" s="35" t="s">
        <v>112</v>
      </c>
      <c r="I62" s="53"/>
      <c r="J62" s="61">
        <v>4</v>
      </c>
      <c r="K62" s="29" t="s">
        <v>233</v>
      </c>
    </row>
    <row r="63" spans="1:12" s="25" customFormat="1" x14ac:dyDescent="0.35">
      <c r="A63" s="32" t="s">
        <v>193</v>
      </c>
      <c r="B63" s="33" t="s">
        <v>196</v>
      </c>
      <c r="C63" s="52" t="s">
        <v>11</v>
      </c>
      <c r="D63" s="32" t="s">
        <v>282</v>
      </c>
      <c r="E63" s="32"/>
      <c r="F63" s="32" t="s">
        <v>140</v>
      </c>
      <c r="G63" s="32"/>
      <c r="H63" s="35" t="s">
        <v>112</v>
      </c>
      <c r="I63" s="53"/>
      <c r="J63" s="61">
        <v>4</v>
      </c>
      <c r="K63" s="29" t="s">
        <v>233</v>
      </c>
    </row>
    <row r="64" spans="1:12" s="25" customFormat="1" x14ac:dyDescent="0.35">
      <c r="A64" s="32" t="s">
        <v>193</v>
      </c>
      <c r="B64" s="33" t="s">
        <v>196</v>
      </c>
      <c r="C64" s="52" t="s">
        <v>204</v>
      </c>
      <c r="D64" s="32" t="s">
        <v>282</v>
      </c>
      <c r="E64" s="32"/>
      <c r="F64" s="32" t="s">
        <v>140</v>
      </c>
      <c r="G64" s="32"/>
      <c r="H64" s="35" t="s">
        <v>112</v>
      </c>
      <c r="I64" s="53"/>
      <c r="J64" s="61">
        <v>4</v>
      </c>
      <c r="K64" s="29" t="s">
        <v>233</v>
      </c>
    </row>
    <row r="65" spans="1:11" s="25" customFormat="1" x14ac:dyDescent="0.35">
      <c r="A65" s="32" t="s">
        <v>193</v>
      </c>
      <c r="B65" s="33" t="s">
        <v>196</v>
      </c>
      <c r="C65" s="52" t="s">
        <v>205</v>
      </c>
      <c r="D65" s="32" t="s">
        <v>282</v>
      </c>
      <c r="E65" s="32"/>
      <c r="F65" s="32" t="s">
        <v>140</v>
      </c>
      <c r="G65" s="32"/>
      <c r="H65" s="35" t="s">
        <v>112</v>
      </c>
      <c r="I65" s="53"/>
      <c r="J65" s="61">
        <v>4</v>
      </c>
      <c r="K65" s="29" t="s">
        <v>233</v>
      </c>
    </row>
    <row r="66" spans="1:11" s="25" customFormat="1" ht="29" x14ac:dyDescent="0.35">
      <c r="A66" s="32" t="s">
        <v>193</v>
      </c>
      <c r="B66" s="33" t="s">
        <v>196</v>
      </c>
      <c r="C66" s="52" t="s">
        <v>206</v>
      </c>
      <c r="D66" s="32" t="s">
        <v>282</v>
      </c>
      <c r="E66" s="32"/>
      <c r="F66" s="32" t="s">
        <v>140</v>
      </c>
      <c r="G66" s="32"/>
      <c r="H66" s="35" t="s">
        <v>112</v>
      </c>
      <c r="I66" s="53"/>
      <c r="J66" s="61">
        <v>4</v>
      </c>
      <c r="K66" s="29" t="s">
        <v>233</v>
      </c>
    </row>
    <row r="67" spans="1:11" s="25" customFormat="1" ht="29" x14ac:dyDescent="0.35">
      <c r="A67" s="32" t="s">
        <v>193</v>
      </c>
      <c r="B67" s="33" t="s">
        <v>196</v>
      </c>
      <c r="C67" s="52" t="s">
        <v>207</v>
      </c>
      <c r="D67" s="32" t="s">
        <v>282</v>
      </c>
      <c r="E67" s="32"/>
      <c r="F67" s="32" t="s">
        <v>140</v>
      </c>
      <c r="G67" s="32"/>
      <c r="H67" s="35" t="s">
        <v>112</v>
      </c>
      <c r="I67" s="53"/>
      <c r="J67" s="61">
        <v>4</v>
      </c>
      <c r="K67" s="29" t="s">
        <v>233</v>
      </c>
    </row>
    <row r="68" spans="1:11" s="25" customFormat="1" x14ac:dyDescent="0.35">
      <c r="A68" s="32" t="s">
        <v>193</v>
      </c>
      <c r="B68" s="33" t="s">
        <v>196</v>
      </c>
      <c r="C68" s="52" t="s">
        <v>70</v>
      </c>
      <c r="D68" s="32" t="s">
        <v>282</v>
      </c>
      <c r="E68" s="32"/>
      <c r="F68" s="32" t="s">
        <v>140</v>
      </c>
      <c r="G68" s="32"/>
      <c r="H68" s="35" t="s">
        <v>112</v>
      </c>
      <c r="I68" s="53"/>
      <c r="J68" s="61">
        <v>4</v>
      </c>
      <c r="K68" s="29" t="s">
        <v>233</v>
      </c>
    </row>
    <row r="69" spans="1:11" s="25" customFormat="1" ht="29" x14ac:dyDescent="0.35">
      <c r="A69" s="32" t="s">
        <v>193</v>
      </c>
      <c r="B69" s="33" t="s">
        <v>196</v>
      </c>
      <c r="C69" s="52" t="s">
        <v>208</v>
      </c>
      <c r="D69" s="32" t="s">
        <v>282</v>
      </c>
      <c r="E69" s="32"/>
      <c r="F69" s="32" t="s">
        <v>140</v>
      </c>
      <c r="G69" s="32"/>
      <c r="H69" s="35" t="s">
        <v>112</v>
      </c>
      <c r="I69" s="53"/>
      <c r="J69" s="61">
        <v>4</v>
      </c>
      <c r="K69" s="29" t="s">
        <v>233</v>
      </c>
    </row>
    <row r="70" spans="1:11" s="25" customFormat="1" x14ac:dyDescent="0.35">
      <c r="A70" s="32" t="s">
        <v>193</v>
      </c>
      <c r="B70" s="33" t="s">
        <v>196</v>
      </c>
      <c r="C70" s="52" t="s">
        <v>6</v>
      </c>
      <c r="D70" s="32" t="s">
        <v>282</v>
      </c>
      <c r="E70" s="32"/>
      <c r="F70" s="32" t="s">
        <v>140</v>
      </c>
      <c r="G70" s="32"/>
      <c r="H70" s="35" t="s">
        <v>112</v>
      </c>
      <c r="I70" s="53"/>
      <c r="J70" s="61">
        <v>4</v>
      </c>
      <c r="K70" s="29" t="s">
        <v>233</v>
      </c>
    </row>
    <row r="71" spans="1:11" s="25" customFormat="1" x14ac:dyDescent="0.35">
      <c r="A71" s="32" t="s">
        <v>193</v>
      </c>
      <c r="B71" s="33" t="s">
        <v>196</v>
      </c>
      <c r="C71" s="52" t="s">
        <v>209</v>
      </c>
      <c r="D71" s="32" t="s">
        <v>282</v>
      </c>
      <c r="E71" s="32"/>
      <c r="F71" s="32" t="s">
        <v>140</v>
      </c>
      <c r="G71" s="32"/>
      <c r="H71" s="35" t="s">
        <v>112</v>
      </c>
      <c r="I71" s="53"/>
      <c r="J71" s="61">
        <v>4</v>
      </c>
      <c r="K71" s="29" t="s">
        <v>233</v>
      </c>
    </row>
    <row r="72" spans="1:11" s="25" customFormat="1" ht="29" x14ac:dyDescent="0.35">
      <c r="A72" s="32" t="s">
        <v>193</v>
      </c>
      <c r="B72" s="33" t="s">
        <v>196</v>
      </c>
      <c r="C72" s="52" t="s">
        <v>210</v>
      </c>
      <c r="D72" s="32" t="s">
        <v>282</v>
      </c>
      <c r="E72" s="32"/>
      <c r="F72" s="32" t="s">
        <v>140</v>
      </c>
      <c r="G72" s="32"/>
      <c r="H72" s="35" t="s">
        <v>112</v>
      </c>
      <c r="I72" s="53"/>
      <c r="J72" s="61">
        <v>4</v>
      </c>
      <c r="K72" s="29" t="s">
        <v>233</v>
      </c>
    </row>
    <row r="73" spans="1:11" s="25" customFormat="1" x14ac:dyDescent="0.35">
      <c r="A73" s="32" t="s">
        <v>193</v>
      </c>
      <c r="B73" s="33" t="s">
        <v>196</v>
      </c>
      <c r="C73" s="52" t="s">
        <v>211</v>
      </c>
      <c r="D73" s="32" t="s">
        <v>282</v>
      </c>
      <c r="E73" s="32"/>
      <c r="F73" s="32" t="s">
        <v>140</v>
      </c>
      <c r="G73" s="32"/>
      <c r="H73" s="35" t="s">
        <v>112</v>
      </c>
      <c r="I73" s="53"/>
      <c r="J73" s="61">
        <v>4</v>
      </c>
      <c r="K73" s="29" t="s">
        <v>233</v>
      </c>
    </row>
    <row r="74" spans="1:11" s="25" customFormat="1" x14ac:dyDescent="0.35">
      <c r="A74" s="32" t="s">
        <v>193</v>
      </c>
      <c r="B74" s="33" t="s">
        <v>196</v>
      </c>
      <c r="C74" s="52" t="s">
        <v>212</v>
      </c>
      <c r="D74" s="32" t="s">
        <v>282</v>
      </c>
      <c r="E74" s="32"/>
      <c r="F74" s="32" t="s">
        <v>140</v>
      </c>
      <c r="G74" s="32"/>
      <c r="H74" s="35" t="s">
        <v>112</v>
      </c>
      <c r="I74" s="53"/>
      <c r="J74" s="61">
        <v>4</v>
      </c>
      <c r="K74" s="29" t="s">
        <v>233</v>
      </c>
    </row>
    <row r="75" spans="1:11" s="25" customFormat="1" ht="29" x14ac:dyDescent="0.35">
      <c r="A75" s="32" t="s">
        <v>193</v>
      </c>
      <c r="B75" s="33" t="s">
        <v>196</v>
      </c>
      <c r="C75" s="52" t="s">
        <v>213</v>
      </c>
      <c r="D75" s="32" t="s">
        <v>282</v>
      </c>
      <c r="E75" s="32"/>
      <c r="F75" s="32" t="s">
        <v>47</v>
      </c>
      <c r="G75" s="32"/>
      <c r="H75" s="35" t="s">
        <v>112</v>
      </c>
      <c r="I75" s="53"/>
      <c r="J75" s="61">
        <v>4</v>
      </c>
      <c r="K75" s="29" t="s">
        <v>233</v>
      </c>
    </row>
    <row r="76" spans="1:11" s="25" customFormat="1" x14ac:dyDescent="0.35">
      <c r="A76" s="32" t="s">
        <v>193</v>
      </c>
      <c r="B76" s="33" t="s">
        <v>196</v>
      </c>
      <c r="C76" s="52" t="s">
        <v>195</v>
      </c>
      <c r="D76" s="32" t="s">
        <v>282</v>
      </c>
      <c r="E76" s="32"/>
      <c r="F76" s="32" t="s">
        <v>47</v>
      </c>
      <c r="G76" s="32"/>
      <c r="H76" s="35" t="s">
        <v>112</v>
      </c>
      <c r="I76" s="53"/>
      <c r="J76" s="61">
        <v>4</v>
      </c>
      <c r="K76" s="29" t="s">
        <v>233</v>
      </c>
    </row>
    <row r="77" spans="1:11" s="25" customFormat="1" x14ac:dyDescent="0.35">
      <c r="A77" s="32" t="s">
        <v>193</v>
      </c>
      <c r="B77" s="33" t="s">
        <v>196</v>
      </c>
      <c r="C77" s="52" t="s">
        <v>214</v>
      </c>
      <c r="D77" s="32" t="s">
        <v>282</v>
      </c>
      <c r="E77" s="32"/>
      <c r="F77" s="32" t="s">
        <v>47</v>
      </c>
      <c r="G77" s="32"/>
      <c r="H77" s="35" t="s">
        <v>112</v>
      </c>
      <c r="I77" s="53"/>
      <c r="J77" s="61">
        <v>4</v>
      </c>
      <c r="K77" s="29" t="s">
        <v>233</v>
      </c>
    </row>
    <row r="78" spans="1:11" s="25" customFormat="1" x14ac:dyDescent="0.35">
      <c r="A78" s="32" t="s">
        <v>193</v>
      </c>
      <c r="B78" s="33" t="s">
        <v>196</v>
      </c>
      <c r="C78" s="52" t="s">
        <v>215</v>
      </c>
      <c r="D78" s="32" t="s">
        <v>282</v>
      </c>
      <c r="E78" s="32"/>
      <c r="F78" s="32" t="s">
        <v>47</v>
      </c>
      <c r="G78" s="32"/>
      <c r="H78" s="35" t="s">
        <v>112</v>
      </c>
      <c r="I78" s="53"/>
      <c r="J78" s="61">
        <v>4</v>
      </c>
      <c r="K78" s="29" t="s">
        <v>233</v>
      </c>
    </row>
    <row r="79" spans="1:11" s="25" customFormat="1" ht="29" x14ac:dyDescent="0.35">
      <c r="A79" s="32" t="s">
        <v>193</v>
      </c>
      <c r="B79" s="33" t="s">
        <v>196</v>
      </c>
      <c r="C79" s="52" t="s">
        <v>216</v>
      </c>
      <c r="D79" s="32" t="s">
        <v>282</v>
      </c>
      <c r="E79" s="32"/>
      <c r="F79" s="32" t="s">
        <v>47</v>
      </c>
      <c r="G79" s="32"/>
      <c r="H79" s="35" t="s">
        <v>112</v>
      </c>
      <c r="I79" s="53"/>
      <c r="J79" s="61">
        <v>4</v>
      </c>
      <c r="K79" s="29" t="s">
        <v>233</v>
      </c>
    </row>
    <row r="80" spans="1:11" s="25" customFormat="1" x14ac:dyDescent="0.35">
      <c r="A80" s="32" t="s">
        <v>193</v>
      </c>
      <c r="B80" s="33" t="s">
        <v>196</v>
      </c>
      <c r="C80" s="52" t="s">
        <v>217</v>
      </c>
      <c r="D80" s="32" t="s">
        <v>282</v>
      </c>
      <c r="E80" s="32"/>
      <c r="F80" s="32" t="s">
        <v>47</v>
      </c>
      <c r="G80" s="32"/>
      <c r="H80" s="35" t="s">
        <v>112</v>
      </c>
      <c r="I80" s="53"/>
      <c r="J80" s="61">
        <v>4</v>
      </c>
      <c r="K80" s="29" t="s">
        <v>233</v>
      </c>
    </row>
    <row r="81" spans="1:11" s="25" customFormat="1" x14ac:dyDescent="0.35">
      <c r="A81" s="32" t="s">
        <v>193</v>
      </c>
      <c r="B81" s="33" t="s">
        <v>196</v>
      </c>
      <c r="C81" s="52" t="s">
        <v>218</v>
      </c>
      <c r="D81" s="32" t="s">
        <v>282</v>
      </c>
      <c r="E81" s="32"/>
      <c r="F81" s="32" t="s">
        <v>47</v>
      </c>
      <c r="G81" s="32"/>
      <c r="H81" s="35" t="s">
        <v>112</v>
      </c>
      <c r="I81" s="53"/>
      <c r="J81" s="61">
        <v>4</v>
      </c>
      <c r="K81" s="29" t="s">
        <v>233</v>
      </c>
    </row>
    <row r="82" spans="1:11" s="25" customFormat="1" x14ac:dyDescent="0.35">
      <c r="A82" s="32" t="s">
        <v>193</v>
      </c>
      <c r="B82" s="33" t="s">
        <v>196</v>
      </c>
      <c r="C82" s="52" t="s">
        <v>219</v>
      </c>
      <c r="D82" s="32" t="s">
        <v>282</v>
      </c>
      <c r="E82" s="32"/>
      <c r="F82" s="32" t="s">
        <v>47</v>
      </c>
      <c r="G82" s="32"/>
      <c r="H82" s="35" t="s">
        <v>112</v>
      </c>
      <c r="I82" s="53"/>
      <c r="J82" s="61">
        <v>4</v>
      </c>
      <c r="K82" s="29" t="s">
        <v>233</v>
      </c>
    </row>
    <row r="83" spans="1:11" s="25" customFormat="1" x14ac:dyDescent="0.35">
      <c r="A83" s="32" t="s">
        <v>193</v>
      </c>
      <c r="B83" s="33" t="s">
        <v>196</v>
      </c>
      <c r="C83" s="52" t="s">
        <v>220</v>
      </c>
      <c r="D83" s="32" t="s">
        <v>282</v>
      </c>
      <c r="E83" s="32"/>
      <c r="F83" s="32" t="s">
        <v>47</v>
      </c>
      <c r="G83" s="32"/>
      <c r="H83" s="35" t="s">
        <v>112</v>
      </c>
      <c r="I83" s="53"/>
      <c r="J83" s="61">
        <v>4</v>
      </c>
      <c r="K83" s="29" t="s">
        <v>233</v>
      </c>
    </row>
    <row r="84" spans="1:11" s="25" customFormat="1" x14ac:dyDescent="0.35">
      <c r="A84" s="32" t="s">
        <v>193</v>
      </c>
      <c r="B84" s="33" t="s">
        <v>196</v>
      </c>
      <c r="C84" s="52" t="s">
        <v>221</v>
      </c>
      <c r="D84" s="32" t="s">
        <v>282</v>
      </c>
      <c r="E84" s="32"/>
      <c r="F84" s="32" t="s">
        <v>47</v>
      </c>
      <c r="G84" s="32"/>
      <c r="H84" s="35" t="s">
        <v>112</v>
      </c>
      <c r="I84" s="53"/>
      <c r="J84" s="61">
        <v>4</v>
      </c>
      <c r="K84" s="29" t="s">
        <v>233</v>
      </c>
    </row>
    <row r="85" spans="1:11" s="25" customFormat="1" x14ac:dyDescent="0.35">
      <c r="A85" s="32" t="s">
        <v>193</v>
      </c>
      <c r="B85" s="33" t="s">
        <v>196</v>
      </c>
      <c r="C85" s="52" t="s">
        <v>222</v>
      </c>
      <c r="D85" s="32" t="s">
        <v>282</v>
      </c>
      <c r="E85" s="32"/>
      <c r="F85" s="32" t="s">
        <v>47</v>
      </c>
      <c r="G85" s="32"/>
      <c r="H85" s="35" t="s">
        <v>112</v>
      </c>
      <c r="I85" s="53"/>
      <c r="J85" s="61">
        <v>4</v>
      </c>
      <c r="K85" s="29" t="s">
        <v>233</v>
      </c>
    </row>
    <row r="86" spans="1:11" s="25" customFormat="1" hidden="1" x14ac:dyDescent="0.35">
      <c r="A86" s="51"/>
      <c r="B86" s="51" t="s">
        <v>281</v>
      </c>
      <c r="C86" s="51"/>
      <c r="D86" s="51"/>
      <c r="E86" s="51"/>
      <c r="F86" s="54"/>
      <c r="G86" s="54"/>
      <c r="H86" s="51"/>
      <c r="I86" s="53"/>
      <c r="J86" s="51"/>
      <c r="K86" s="29">
        <v>68500</v>
      </c>
    </row>
    <row r="87" spans="1:11" s="25" customFormat="1" x14ac:dyDescent="0.35">
      <c r="A87" s="95" t="s">
        <v>193</v>
      </c>
      <c r="B87" s="51" t="s">
        <v>281</v>
      </c>
      <c r="C87" s="51" t="s">
        <v>281</v>
      </c>
      <c r="D87" s="51" t="s">
        <v>282</v>
      </c>
      <c r="E87" s="51"/>
      <c r="F87" s="54" t="s">
        <v>47</v>
      </c>
      <c r="G87" s="54"/>
      <c r="H87" s="35" t="s">
        <v>112</v>
      </c>
      <c r="I87" s="53"/>
      <c r="J87" s="61">
        <v>4</v>
      </c>
      <c r="K87" s="29">
        <v>68500</v>
      </c>
    </row>
    <row r="88" spans="1:11" s="25" customFormat="1" x14ac:dyDescent="0.35">
      <c r="F88" s="27"/>
      <c r="G88" s="27"/>
      <c r="I88" s="26"/>
    </row>
    <row r="89" spans="1:11" s="25" customFormat="1" x14ac:dyDescent="0.35">
      <c r="F89" s="27"/>
      <c r="G89" s="27"/>
      <c r="I89" s="26"/>
    </row>
    <row r="90" spans="1:11" s="25" customFormat="1" x14ac:dyDescent="0.35">
      <c r="F90" s="27"/>
      <c r="G90" s="27"/>
      <c r="I90" s="26"/>
    </row>
    <row r="91" spans="1:11" s="25" customFormat="1" x14ac:dyDescent="0.35">
      <c r="F91" s="27"/>
      <c r="G91" s="27"/>
      <c r="I91" s="26"/>
    </row>
    <row r="92" spans="1:11" s="25" customFormat="1" x14ac:dyDescent="0.35">
      <c r="F92" s="27"/>
      <c r="G92" s="27"/>
      <c r="I92" s="26"/>
    </row>
    <row r="93" spans="1:11" s="25" customFormat="1" x14ac:dyDescent="0.35">
      <c r="F93" s="27"/>
      <c r="G93" s="27"/>
      <c r="I93" s="26"/>
    </row>
    <row r="94" spans="1:11" s="25" customFormat="1" x14ac:dyDescent="0.35">
      <c r="F94" s="27"/>
      <c r="G94" s="27"/>
      <c r="I94" s="26"/>
    </row>
    <row r="95" spans="1:11" s="25" customFormat="1" x14ac:dyDescent="0.35">
      <c r="F95" s="27"/>
      <c r="G95" s="27"/>
      <c r="I95" s="26"/>
    </row>
    <row r="96" spans="1:11" s="25" customFormat="1" x14ac:dyDescent="0.35">
      <c r="F96" s="27"/>
      <c r="G96" s="27"/>
      <c r="I96" s="26"/>
    </row>
    <row r="97" spans="6:9" s="25" customFormat="1" x14ac:dyDescent="0.35">
      <c r="F97" s="27"/>
      <c r="G97" s="27"/>
      <c r="I97" s="26"/>
    </row>
    <row r="98" spans="6:9" s="25" customFormat="1" x14ac:dyDescent="0.35">
      <c r="F98" s="27"/>
      <c r="G98" s="27"/>
      <c r="I98" s="26"/>
    </row>
    <row r="99" spans="6:9" s="25" customFormat="1" x14ac:dyDescent="0.35">
      <c r="F99" s="27"/>
      <c r="G99" s="27"/>
      <c r="I99" s="26"/>
    </row>
    <row r="100" spans="6:9" s="25" customFormat="1" x14ac:dyDescent="0.35">
      <c r="F100" s="27"/>
      <c r="G100" s="27"/>
      <c r="I100" s="26"/>
    </row>
    <row r="101" spans="6:9" s="25" customFormat="1" x14ac:dyDescent="0.35">
      <c r="F101" s="27"/>
      <c r="G101" s="27"/>
      <c r="I101" s="26"/>
    </row>
    <row r="102" spans="6:9" s="25" customFormat="1" x14ac:dyDescent="0.35">
      <c r="F102" s="27"/>
      <c r="G102" s="27"/>
      <c r="I102" s="26"/>
    </row>
    <row r="103" spans="6:9" s="25" customFormat="1" x14ac:dyDescent="0.35">
      <c r="F103" s="27"/>
      <c r="G103" s="27"/>
      <c r="I103" s="26"/>
    </row>
    <row r="104" spans="6:9" s="25" customFormat="1" x14ac:dyDescent="0.35">
      <c r="F104" s="27"/>
      <c r="G104" s="27"/>
      <c r="I104" s="26"/>
    </row>
    <row r="105" spans="6:9" s="25" customFormat="1" x14ac:dyDescent="0.35">
      <c r="F105" s="27"/>
      <c r="G105" s="27"/>
      <c r="I105" s="26"/>
    </row>
    <row r="106" spans="6:9" s="25" customFormat="1" x14ac:dyDescent="0.35">
      <c r="F106" s="27"/>
      <c r="G106" s="27"/>
      <c r="I106" s="26"/>
    </row>
    <row r="107" spans="6:9" s="25" customFormat="1" x14ac:dyDescent="0.35">
      <c r="F107" s="27"/>
      <c r="G107" s="27"/>
      <c r="I107" s="26"/>
    </row>
    <row r="108" spans="6:9" s="25" customFormat="1" x14ac:dyDescent="0.35">
      <c r="F108" s="27"/>
      <c r="G108" s="27"/>
      <c r="I108" s="26"/>
    </row>
    <row r="109" spans="6:9" s="25" customFormat="1" x14ac:dyDescent="0.35">
      <c r="F109" s="27"/>
      <c r="G109" s="27"/>
      <c r="I109" s="26"/>
    </row>
    <row r="110" spans="6:9" s="25" customFormat="1" x14ac:dyDescent="0.35">
      <c r="F110" s="27"/>
      <c r="G110" s="27"/>
      <c r="I110" s="26"/>
    </row>
    <row r="111" spans="6:9" s="25" customFormat="1" x14ac:dyDescent="0.35">
      <c r="F111" s="27"/>
      <c r="G111" s="27"/>
      <c r="I111" s="26"/>
    </row>
    <row r="112" spans="6:9" s="25" customFormat="1" x14ac:dyDescent="0.35">
      <c r="F112" s="27"/>
      <c r="G112" s="27"/>
      <c r="I112" s="26"/>
    </row>
    <row r="113" spans="6:9" s="25" customFormat="1" x14ac:dyDescent="0.35">
      <c r="F113" s="27"/>
      <c r="G113" s="27"/>
      <c r="I113" s="26"/>
    </row>
    <row r="114" spans="6:9" s="25" customFormat="1" x14ac:dyDescent="0.35">
      <c r="F114" s="27"/>
      <c r="G114" s="27"/>
      <c r="I114" s="26"/>
    </row>
    <row r="115" spans="6:9" s="25" customFormat="1" x14ac:dyDescent="0.35">
      <c r="F115" s="27"/>
      <c r="G115" s="27"/>
      <c r="I115" s="26"/>
    </row>
    <row r="116" spans="6:9" s="25" customFormat="1" x14ac:dyDescent="0.35">
      <c r="F116" s="27"/>
      <c r="G116" s="27"/>
      <c r="I116" s="26"/>
    </row>
    <row r="117" spans="6:9" s="25" customFormat="1" x14ac:dyDescent="0.35">
      <c r="F117" s="27"/>
      <c r="G117" s="27"/>
      <c r="I117" s="26"/>
    </row>
    <row r="118" spans="6:9" s="25" customFormat="1" x14ac:dyDescent="0.35">
      <c r="F118" s="27"/>
      <c r="G118" s="27"/>
      <c r="I118" s="26"/>
    </row>
  </sheetData>
  <autoFilter ref="A3:M87" xr:uid="{00000000-0009-0000-0000-000001000000}">
    <filterColumn colId="9">
      <customFilters>
        <customFilter operator="notEqual" val=" "/>
      </customFilters>
    </filterColumn>
    <sortState xmlns:xlrd2="http://schemas.microsoft.com/office/spreadsheetml/2017/richdata2" ref="A4:M85">
      <sortCondition ref="J3:J86"/>
    </sortState>
  </autoFilter>
  <conditionalFormatting sqref="H4:I5 I11 I17 I20 I22:I23 I27 I29:I30 I32:I33 I40:I41 I50 H4:H85">
    <cfRule type="cellIs" dxfId="407" priority="8" stopIfTrue="1" operator="equal">
      <formula>1</formula>
    </cfRule>
  </conditionalFormatting>
  <conditionalFormatting sqref="H4:I5 I11 I17 I20 I22:I23 I27 I29:I30 I32:I33 I40:I41 I50 H4:H85">
    <cfRule type="cellIs" dxfId="406" priority="7" stopIfTrue="1" operator="between">
      <formula>2</formula>
      <formula>2</formula>
    </cfRule>
  </conditionalFormatting>
  <conditionalFormatting sqref="H4:I5 I11 I17 I20 I22:I23 I27 I29:I30 I32:I33 I40:I41 I50 H4:H85">
    <cfRule type="cellIs" dxfId="405" priority="6" stopIfTrue="1" operator="between">
      <formula>3</formula>
      <formula>3</formula>
    </cfRule>
  </conditionalFormatting>
  <conditionalFormatting sqref="H4:I5 I11 I17 I20 I22:I23 I27 I29:I30 I32:I33 I40:I41 I50 H4:H85">
    <cfRule type="cellIs" dxfId="404" priority="5" stopIfTrue="1" operator="between">
      <formula>4</formula>
      <formula>4</formula>
    </cfRule>
  </conditionalFormatting>
  <conditionalFormatting sqref="H87">
    <cfRule type="cellIs" dxfId="403" priority="4" stopIfTrue="1" operator="equal">
      <formula>1</formula>
    </cfRule>
  </conditionalFormatting>
  <conditionalFormatting sqref="H87">
    <cfRule type="cellIs" dxfId="402" priority="3" stopIfTrue="1" operator="between">
      <formula>2</formula>
      <formula>2</formula>
    </cfRule>
  </conditionalFormatting>
  <conditionalFormatting sqref="H87">
    <cfRule type="cellIs" dxfId="401" priority="2" stopIfTrue="1" operator="between">
      <formula>3</formula>
      <formula>3</formula>
    </cfRule>
  </conditionalFormatting>
  <conditionalFormatting sqref="H87">
    <cfRule type="cellIs" dxfId="400" priority="1" stopIfTrue="1" operator="between">
      <formula>4</formula>
      <formula>4</formula>
    </cfRule>
  </conditionalFormatting>
  <pageMargins left="0.70000000000000007" right="0.70000000000000007" top="0.75" bottom="0.75" header="0.30000000000000004" footer="0.3000000000000000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B0D0B-9B24-4B01-ABCD-7BEDC78A2D0C}">
  <dimension ref="A3:J38"/>
  <sheetViews>
    <sheetView workbookViewId="0">
      <selection activeCell="E23" sqref="E23"/>
    </sheetView>
  </sheetViews>
  <sheetFormatPr defaultRowHeight="14.5" x14ac:dyDescent="0.35"/>
  <cols>
    <col min="1" max="1" width="12.36328125" bestFit="1" customWidth="1"/>
    <col min="2" max="2" width="15.26953125" bestFit="1" customWidth="1"/>
    <col min="3" max="3" width="11.90625" bestFit="1" customWidth="1"/>
    <col min="4" max="4" width="15.08984375" bestFit="1" customWidth="1"/>
    <col min="5" max="5" width="10.6328125" bestFit="1" customWidth="1"/>
    <col min="6" max="6" width="18.7265625" bestFit="1" customWidth="1"/>
    <col min="7" max="7" width="13.08984375" bestFit="1" customWidth="1"/>
    <col min="8" max="8" width="17.08984375" bestFit="1" customWidth="1"/>
    <col min="9" max="10" width="10.7265625" bestFit="1" customWidth="1"/>
    <col min="11" max="11" width="6.7265625" bestFit="1" customWidth="1"/>
    <col min="12" max="13" width="10.7265625" bestFit="1" customWidth="1"/>
  </cols>
  <sheetData>
    <row r="3" spans="1:10" x14ac:dyDescent="0.35">
      <c r="A3" s="96" t="s">
        <v>279</v>
      </c>
    </row>
    <row r="4" spans="1:10" x14ac:dyDescent="0.35">
      <c r="A4" s="92" t="s">
        <v>277</v>
      </c>
      <c r="B4" s="92" t="s">
        <v>278</v>
      </c>
    </row>
    <row r="5" spans="1:10" x14ac:dyDescent="0.35">
      <c r="A5" s="92" t="s">
        <v>274</v>
      </c>
      <c r="B5" t="s">
        <v>26</v>
      </c>
      <c r="C5" t="s">
        <v>47</v>
      </c>
      <c r="D5" t="s">
        <v>16</v>
      </c>
      <c r="E5" t="s">
        <v>7</v>
      </c>
      <c r="F5" t="s">
        <v>110</v>
      </c>
      <c r="G5" t="s">
        <v>122</v>
      </c>
      <c r="H5" t="s">
        <v>280</v>
      </c>
      <c r="I5" t="s">
        <v>276</v>
      </c>
    </row>
    <row r="6" spans="1:10" x14ac:dyDescent="0.35">
      <c r="A6" s="93">
        <v>1</v>
      </c>
      <c r="B6" s="94"/>
      <c r="C6" s="94"/>
      <c r="D6" s="94"/>
      <c r="E6" s="94"/>
      <c r="F6" s="94">
        <v>2</v>
      </c>
      <c r="G6" s="94"/>
      <c r="H6" s="94"/>
      <c r="I6" s="94">
        <v>2</v>
      </c>
    </row>
    <row r="7" spans="1:10" x14ac:dyDescent="0.35">
      <c r="A7" s="93">
        <v>2</v>
      </c>
      <c r="B7" s="94"/>
      <c r="C7" s="94"/>
      <c r="D7" s="94"/>
      <c r="E7" s="94"/>
      <c r="F7" s="94"/>
      <c r="G7" s="94"/>
      <c r="H7" s="94">
        <v>2</v>
      </c>
      <c r="I7" s="94">
        <v>2</v>
      </c>
    </row>
    <row r="8" spans="1:10" x14ac:dyDescent="0.35">
      <c r="A8" s="93">
        <v>3</v>
      </c>
      <c r="B8" s="94">
        <v>1</v>
      </c>
      <c r="C8" s="94"/>
      <c r="D8" s="94"/>
      <c r="E8" s="94"/>
      <c r="F8" s="94"/>
      <c r="G8" s="94"/>
      <c r="H8" s="94"/>
      <c r="I8" s="94">
        <v>1</v>
      </c>
    </row>
    <row r="9" spans="1:10" x14ac:dyDescent="0.35">
      <c r="A9" s="93">
        <v>4</v>
      </c>
      <c r="B9" s="94">
        <v>10</v>
      </c>
      <c r="C9" s="94">
        <v>2</v>
      </c>
      <c r="D9" s="94">
        <v>3</v>
      </c>
      <c r="E9" s="94">
        <v>9</v>
      </c>
      <c r="F9" s="94"/>
      <c r="G9" s="94">
        <v>5</v>
      </c>
      <c r="H9" s="94"/>
      <c r="I9" s="94">
        <v>29</v>
      </c>
    </row>
    <row r="10" spans="1:10" x14ac:dyDescent="0.35">
      <c r="A10" s="93" t="s">
        <v>276</v>
      </c>
      <c r="B10" s="94">
        <v>11</v>
      </c>
      <c r="C10" s="94">
        <v>2</v>
      </c>
      <c r="D10" s="94">
        <v>3</v>
      </c>
      <c r="E10" s="94">
        <v>9</v>
      </c>
      <c r="F10" s="94">
        <v>2</v>
      </c>
      <c r="G10" s="94">
        <v>5</v>
      </c>
      <c r="H10" s="94">
        <v>2</v>
      </c>
      <c r="I10" s="94">
        <v>34</v>
      </c>
      <c r="J10">
        <f>GETPIVOTDATA("Tier",$A$4)+GETPIVOTDATA("Tier",$A$14)+23</f>
        <v>140</v>
      </c>
    </row>
    <row r="13" spans="1:10" x14ac:dyDescent="0.35">
      <c r="A13" s="96" t="s">
        <v>292</v>
      </c>
    </row>
    <row r="14" spans="1:10" x14ac:dyDescent="0.35">
      <c r="A14" s="92" t="s">
        <v>277</v>
      </c>
      <c r="B14" s="92" t="s">
        <v>278</v>
      </c>
    </row>
    <row r="15" spans="1:10" x14ac:dyDescent="0.35">
      <c r="A15" s="92" t="s">
        <v>274</v>
      </c>
      <c r="B15" t="s">
        <v>47</v>
      </c>
      <c r="C15" t="s">
        <v>282</v>
      </c>
      <c r="D15" t="s">
        <v>122</v>
      </c>
      <c r="E15" t="s">
        <v>16</v>
      </c>
      <c r="F15" t="s">
        <v>140</v>
      </c>
      <c r="G15" t="s">
        <v>114</v>
      </c>
      <c r="H15" t="s">
        <v>275</v>
      </c>
      <c r="I15" t="s">
        <v>276</v>
      </c>
    </row>
    <row r="16" spans="1:10" x14ac:dyDescent="0.35">
      <c r="A16" s="93">
        <v>1</v>
      </c>
      <c r="B16" s="94"/>
      <c r="C16" s="94">
        <v>1</v>
      </c>
      <c r="D16" s="94"/>
      <c r="E16" s="94"/>
      <c r="F16" s="94"/>
      <c r="G16" s="94">
        <v>1</v>
      </c>
      <c r="H16" s="94"/>
      <c r="I16" s="94">
        <v>2</v>
      </c>
    </row>
    <row r="17" spans="1:9" x14ac:dyDescent="0.35">
      <c r="A17" s="93">
        <v>2</v>
      </c>
      <c r="B17" s="94">
        <v>1</v>
      </c>
      <c r="C17" s="94"/>
      <c r="D17" s="94">
        <v>2</v>
      </c>
      <c r="E17" s="94">
        <v>2</v>
      </c>
      <c r="F17" s="94">
        <v>3</v>
      </c>
      <c r="G17" s="94"/>
      <c r="H17" s="94"/>
      <c r="I17" s="94">
        <v>8</v>
      </c>
    </row>
    <row r="18" spans="1:9" x14ac:dyDescent="0.35">
      <c r="A18" s="93">
        <v>3</v>
      </c>
      <c r="B18" s="94">
        <v>12</v>
      </c>
      <c r="C18" s="94"/>
      <c r="D18" s="94">
        <v>3</v>
      </c>
      <c r="E18" s="94">
        <v>3</v>
      </c>
      <c r="F18" s="94">
        <v>4</v>
      </c>
      <c r="G18" s="94">
        <v>3</v>
      </c>
      <c r="H18" s="94"/>
      <c r="I18" s="94">
        <v>25</v>
      </c>
    </row>
    <row r="19" spans="1:9" x14ac:dyDescent="0.35">
      <c r="A19" s="93">
        <v>4</v>
      </c>
      <c r="B19" s="94">
        <v>15</v>
      </c>
      <c r="C19" s="94"/>
      <c r="D19" s="94">
        <v>1</v>
      </c>
      <c r="E19" s="94">
        <v>9</v>
      </c>
      <c r="F19" s="94">
        <v>23</v>
      </c>
      <c r="G19" s="94"/>
      <c r="H19" s="94"/>
      <c r="I19" s="94">
        <v>48</v>
      </c>
    </row>
    <row r="20" spans="1:9" x14ac:dyDescent="0.35">
      <c r="A20" s="93" t="s">
        <v>275</v>
      </c>
      <c r="B20" s="94"/>
      <c r="C20" s="94"/>
      <c r="D20" s="94"/>
      <c r="E20" s="94"/>
      <c r="F20" s="94"/>
      <c r="G20" s="94"/>
      <c r="H20" s="94"/>
      <c r="I20" s="94"/>
    </row>
    <row r="21" spans="1:9" x14ac:dyDescent="0.35">
      <c r="A21" s="93" t="s">
        <v>276</v>
      </c>
      <c r="B21" s="94">
        <v>28</v>
      </c>
      <c r="C21" s="94">
        <v>1</v>
      </c>
      <c r="D21" s="94">
        <v>6</v>
      </c>
      <c r="E21" s="94">
        <v>14</v>
      </c>
      <c r="F21" s="94">
        <v>30</v>
      </c>
      <c r="G21" s="94">
        <v>4</v>
      </c>
      <c r="H21" s="94"/>
      <c r="I21" s="94">
        <v>83</v>
      </c>
    </row>
    <row r="23" spans="1:9" ht="74" customHeight="1" x14ac:dyDescent="0.35">
      <c r="A23" t="s">
        <v>287</v>
      </c>
      <c r="B23" s="86" t="s">
        <v>284</v>
      </c>
      <c r="C23" s="86" t="s">
        <v>286</v>
      </c>
      <c r="D23" s="86" t="s">
        <v>285</v>
      </c>
      <c r="E23" s="86" t="s">
        <v>290</v>
      </c>
      <c r="F23" s="86" t="s">
        <v>291</v>
      </c>
      <c r="G23" s="86" t="s">
        <v>294</v>
      </c>
      <c r="H23" s="86"/>
    </row>
    <row r="24" spans="1:9" ht="43.5" x14ac:dyDescent="0.35">
      <c r="B24" s="86" t="s">
        <v>295</v>
      </c>
      <c r="C24" s="86"/>
      <c r="D24" s="86" t="s">
        <v>297</v>
      </c>
      <c r="E24" s="86"/>
      <c r="F24" s="86"/>
      <c r="G24" s="86" t="s">
        <v>296</v>
      </c>
      <c r="H24" s="86"/>
    </row>
    <row r="25" spans="1:9" ht="29" x14ac:dyDescent="0.35">
      <c r="B25" s="86" t="s">
        <v>298</v>
      </c>
      <c r="C25" s="86"/>
      <c r="D25" s="86"/>
      <c r="E25" s="86"/>
      <c r="F25" s="86" t="s">
        <v>299</v>
      </c>
      <c r="G25" s="86"/>
      <c r="H25" s="86"/>
    </row>
    <row r="27" spans="1:9" x14ac:dyDescent="0.35">
      <c r="A27" t="s">
        <v>288</v>
      </c>
    </row>
    <row r="28" spans="1:9" x14ac:dyDescent="0.35">
      <c r="A28" t="s">
        <v>289</v>
      </c>
    </row>
    <row r="30" spans="1:9" x14ac:dyDescent="0.35">
      <c r="A30" s="96" t="s">
        <v>293</v>
      </c>
    </row>
    <row r="31" spans="1:9" x14ac:dyDescent="0.35">
      <c r="A31" s="92" t="s">
        <v>277</v>
      </c>
      <c r="B31" s="92" t="s">
        <v>278</v>
      </c>
    </row>
    <row r="32" spans="1:9" x14ac:dyDescent="0.35">
      <c r="A32" s="92" t="s">
        <v>274</v>
      </c>
      <c r="B32" t="s">
        <v>111</v>
      </c>
      <c r="C32" t="s">
        <v>112</v>
      </c>
      <c r="D32" t="s">
        <v>275</v>
      </c>
      <c r="E32" t="s">
        <v>276</v>
      </c>
    </row>
    <row r="33" spans="1:5" x14ac:dyDescent="0.35">
      <c r="A33" s="93">
        <v>1</v>
      </c>
      <c r="B33" s="94">
        <v>1</v>
      </c>
      <c r="C33" s="94">
        <v>1</v>
      </c>
      <c r="D33" s="94"/>
      <c r="E33" s="94">
        <v>2</v>
      </c>
    </row>
    <row r="34" spans="1:5" x14ac:dyDescent="0.35">
      <c r="A34" s="93">
        <v>2</v>
      </c>
      <c r="B34" s="94">
        <v>4</v>
      </c>
      <c r="C34" s="94">
        <v>4</v>
      </c>
      <c r="D34" s="94"/>
      <c r="E34" s="94">
        <v>8</v>
      </c>
    </row>
    <row r="35" spans="1:5" x14ac:dyDescent="0.35">
      <c r="A35" s="93">
        <v>3</v>
      </c>
      <c r="B35" s="94">
        <v>9</v>
      </c>
      <c r="C35" s="94">
        <v>16</v>
      </c>
      <c r="D35" s="94"/>
      <c r="E35" s="94">
        <v>25</v>
      </c>
    </row>
    <row r="36" spans="1:5" x14ac:dyDescent="0.35">
      <c r="A36" s="93">
        <v>4</v>
      </c>
      <c r="B36" s="94">
        <v>10</v>
      </c>
      <c r="C36" s="94">
        <v>38</v>
      </c>
      <c r="D36" s="94"/>
      <c r="E36" s="94">
        <v>48</v>
      </c>
    </row>
    <row r="37" spans="1:5" x14ac:dyDescent="0.35">
      <c r="A37" s="93" t="s">
        <v>275</v>
      </c>
      <c r="B37" s="94"/>
      <c r="C37" s="94"/>
      <c r="D37" s="94"/>
      <c r="E37" s="94"/>
    </row>
    <row r="38" spans="1:5" x14ac:dyDescent="0.35">
      <c r="A38" s="93" t="s">
        <v>276</v>
      </c>
      <c r="B38" s="94">
        <v>24</v>
      </c>
      <c r="C38" s="94">
        <v>59</v>
      </c>
      <c r="D38" s="94"/>
      <c r="E38" s="94">
        <v>83</v>
      </c>
    </row>
  </sheetData>
  <pageMargins left="0.7" right="0.7" top="0.75" bottom="0.75" header="0.3" footer="0.3"/>
  <pageSetup paperSize="9" orientation="landscape"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workbookViewId="0">
      <pane xSplit="2" ySplit="1" topLeftCell="C34" activePane="bottomRight" state="frozen"/>
      <selection pane="topRight" activeCell="C1" sqref="C1"/>
      <selection pane="bottomLeft" activeCell="A3" sqref="A3"/>
      <selection pane="bottomRight" activeCell="A4" sqref="A4:J35"/>
    </sheetView>
  </sheetViews>
  <sheetFormatPr defaultRowHeight="14.5" x14ac:dyDescent="0.35"/>
  <cols>
    <col min="1" max="1" width="40.1796875" customWidth="1"/>
    <col min="2" max="2" width="24.81640625" customWidth="1"/>
    <col min="3" max="3" width="33.54296875" style="21" customWidth="1"/>
    <col min="4" max="4" width="15.81640625" style="21" customWidth="1"/>
    <col min="5" max="5" width="17.1796875" style="21" customWidth="1"/>
    <col min="6" max="6" width="18.6328125" bestFit="1" customWidth="1"/>
    <col min="7" max="7" width="12.36328125" customWidth="1"/>
    <col min="8" max="8" width="24.1796875" style="86" customWidth="1"/>
    <col min="9" max="9" width="40.90625" style="86" customWidth="1"/>
    <col min="10" max="10" width="17.81640625" customWidth="1"/>
  </cols>
  <sheetData>
    <row r="1" spans="1:10" ht="65.5" thickBot="1" x14ac:dyDescent="0.4">
      <c r="A1" s="63" t="s">
        <v>0</v>
      </c>
      <c r="B1" s="63" t="s">
        <v>1</v>
      </c>
      <c r="C1" s="63" t="s">
        <v>2</v>
      </c>
      <c r="D1" s="64" t="s">
        <v>3</v>
      </c>
      <c r="E1" s="63" t="s">
        <v>4</v>
      </c>
      <c r="F1" s="64" t="s">
        <v>236</v>
      </c>
      <c r="G1" s="64" t="s">
        <v>237</v>
      </c>
      <c r="H1" s="86" t="s">
        <v>273</v>
      </c>
      <c r="I1" s="86" t="s">
        <v>256</v>
      </c>
      <c r="J1" s="31" t="s">
        <v>223</v>
      </c>
    </row>
    <row r="2" spans="1:10" ht="43.5" x14ac:dyDescent="0.35">
      <c r="A2" s="1" t="s">
        <v>5</v>
      </c>
      <c r="B2" s="2" t="s">
        <v>6</v>
      </c>
      <c r="C2" s="2" t="s">
        <v>7</v>
      </c>
      <c r="D2" s="2" t="s">
        <v>7</v>
      </c>
      <c r="E2" s="2" t="s">
        <v>8</v>
      </c>
      <c r="F2" s="65">
        <v>25113</v>
      </c>
      <c r="G2" s="65">
        <v>26090</v>
      </c>
      <c r="H2" s="86" t="s">
        <v>238</v>
      </c>
      <c r="J2" s="60">
        <v>4</v>
      </c>
    </row>
    <row r="3" spans="1:10" ht="43.5" x14ac:dyDescent="0.35">
      <c r="A3" s="3" t="s">
        <v>5</v>
      </c>
      <c r="B3" s="4" t="s">
        <v>9</v>
      </c>
      <c r="C3" s="2" t="s">
        <v>7</v>
      </c>
      <c r="D3" s="2" t="s">
        <v>7</v>
      </c>
      <c r="E3" s="4" t="s">
        <v>8</v>
      </c>
      <c r="F3" s="65">
        <v>8279</v>
      </c>
      <c r="G3" s="65">
        <v>8601</v>
      </c>
      <c r="H3" s="86" t="s">
        <v>238</v>
      </c>
      <c r="J3" s="60">
        <v>4</v>
      </c>
    </row>
    <row r="4" spans="1:10" ht="43.5" x14ac:dyDescent="0.35">
      <c r="A4" s="3" t="s">
        <v>5</v>
      </c>
      <c r="B4" s="4" t="s">
        <v>10</v>
      </c>
      <c r="C4" s="2" t="s">
        <v>7</v>
      </c>
      <c r="D4" s="2" t="s">
        <v>7</v>
      </c>
      <c r="E4" s="4" t="s">
        <v>8</v>
      </c>
      <c r="F4" s="65">
        <v>28824</v>
      </c>
      <c r="G4" s="65">
        <v>29946</v>
      </c>
      <c r="H4" s="86" t="s">
        <v>238</v>
      </c>
      <c r="J4" s="60">
        <v>4</v>
      </c>
    </row>
    <row r="5" spans="1:10" ht="43.5" x14ac:dyDescent="0.35">
      <c r="A5" s="3" t="s">
        <v>5</v>
      </c>
      <c r="B5" s="4" t="s">
        <v>11</v>
      </c>
      <c r="C5" s="2" t="s">
        <v>7</v>
      </c>
      <c r="D5" s="2" t="s">
        <v>7</v>
      </c>
      <c r="E5" s="4" t="s">
        <v>8</v>
      </c>
      <c r="F5" s="65">
        <v>10614</v>
      </c>
      <c r="G5" s="65">
        <v>11027</v>
      </c>
      <c r="H5" s="86" t="s">
        <v>238</v>
      </c>
      <c r="J5" s="60">
        <v>4</v>
      </c>
    </row>
    <row r="6" spans="1:10" ht="43.5" x14ac:dyDescent="0.35">
      <c r="A6" s="3" t="s">
        <v>12</v>
      </c>
      <c r="B6" s="4" t="s">
        <v>13</v>
      </c>
      <c r="C6" s="2" t="s">
        <v>7</v>
      </c>
      <c r="D6" s="2" t="s">
        <v>7</v>
      </c>
      <c r="E6" s="4" t="s">
        <v>8</v>
      </c>
      <c r="F6" s="65">
        <v>17669</v>
      </c>
      <c r="G6" s="65">
        <v>18537</v>
      </c>
      <c r="H6" s="86" t="s">
        <v>238</v>
      </c>
      <c r="J6" s="60">
        <v>4</v>
      </c>
    </row>
    <row r="7" spans="1:10" ht="29" x14ac:dyDescent="0.35">
      <c r="A7" s="3" t="s">
        <v>14</v>
      </c>
      <c r="B7" s="4" t="s">
        <v>10</v>
      </c>
      <c r="C7" s="5" t="s">
        <v>15</v>
      </c>
      <c r="D7" s="4" t="s">
        <v>16</v>
      </c>
      <c r="E7" s="4" t="s">
        <v>17</v>
      </c>
      <c r="F7" s="65">
        <v>754712</v>
      </c>
      <c r="G7" s="65">
        <v>784083</v>
      </c>
      <c r="H7" s="86" t="s">
        <v>239</v>
      </c>
      <c r="I7" s="88" t="s">
        <v>265</v>
      </c>
      <c r="J7" s="60">
        <v>4</v>
      </c>
    </row>
    <row r="8" spans="1:10" ht="29" x14ac:dyDescent="0.35">
      <c r="A8" s="3" t="s">
        <v>18</v>
      </c>
      <c r="B8" s="4" t="s">
        <v>10</v>
      </c>
      <c r="C8" s="5" t="s">
        <v>19</v>
      </c>
      <c r="D8" s="4" t="s">
        <v>16</v>
      </c>
      <c r="E8" s="4" t="s">
        <v>8</v>
      </c>
      <c r="F8" s="65">
        <v>223161</v>
      </c>
      <c r="G8" s="65">
        <v>231846</v>
      </c>
      <c r="H8" s="86" t="s">
        <v>239</v>
      </c>
      <c r="I8" s="88" t="s">
        <v>265</v>
      </c>
      <c r="J8" s="60">
        <v>4</v>
      </c>
    </row>
    <row r="9" spans="1:10" x14ac:dyDescent="0.35">
      <c r="A9" s="3" t="s">
        <v>20</v>
      </c>
      <c r="B9" s="4" t="s">
        <v>21</v>
      </c>
      <c r="C9" s="5" t="s">
        <v>19</v>
      </c>
      <c r="D9" s="5" t="s">
        <v>110</v>
      </c>
      <c r="E9" s="4" t="s">
        <v>8</v>
      </c>
      <c r="F9" s="69">
        <v>228979</v>
      </c>
      <c r="G9" s="65">
        <v>242553</v>
      </c>
      <c r="H9" s="86" t="s">
        <v>247</v>
      </c>
      <c r="J9" s="60">
        <v>1</v>
      </c>
    </row>
    <row r="10" spans="1:10" x14ac:dyDescent="0.35">
      <c r="A10" s="6" t="s">
        <v>23</v>
      </c>
      <c r="B10" s="4" t="s">
        <v>24</v>
      </c>
      <c r="C10" s="5" t="s">
        <v>25</v>
      </c>
      <c r="D10" s="4" t="s">
        <v>26</v>
      </c>
      <c r="E10" s="4" t="s">
        <v>8</v>
      </c>
      <c r="F10" s="65">
        <v>112597</v>
      </c>
      <c r="G10" s="65">
        <v>112597</v>
      </c>
      <c r="H10" s="86" t="s">
        <v>239</v>
      </c>
      <c r="J10" s="60">
        <v>4</v>
      </c>
    </row>
    <row r="11" spans="1:10" ht="26" x14ac:dyDescent="0.35">
      <c r="A11" s="7" t="s">
        <v>27</v>
      </c>
      <c r="B11" s="4" t="s">
        <v>28</v>
      </c>
      <c r="C11" s="5" t="s">
        <v>25</v>
      </c>
      <c r="D11" s="4" t="s">
        <v>26</v>
      </c>
      <c r="E11" s="4" t="s">
        <v>8</v>
      </c>
      <c r="F11" s="65">
        <v>68251</v>
      </c>
      <c r="G11" s="65">
        <v>68200</v>
      </c>
      <c r="H11" s="86" t="s">
        <v>239</v>
      </c>
      <c r="J11" s="60">
        <v>4</v>
      </c>
    </row>
    <row r="12" spans="1:10" x14ac:dyDescent="0.35">
      <c r="A12" s="8" t="s">
        <v>29</v>
      </c>
      <c r="B12" s="4" t="s">
        <v>30</v>
      </c>
      <c r="C12" s="5" t="s">
        <v>31</v>
      </c>
      <c r="D12" s="5" t="s">
        <v>7</v>
      </c>
      <c r="E12" s="4" t="s">
        <v>32</v>
      </c>
      <c r="F12" s="65">
        <v>38515</v>
      </c>
      <c r="G12" s="65">
        <v>36783</v>
      </c>
      <c r="H12" s="86" t="s">
        <v>239</v>
      </c>
      <c r="J12" s="60">
        <v>4</v>
      </c>
    </row>
    <row r="13" spans="1:10" x14ac:dyDescent="0.35">
      <c r="A13" s="9" t="s">
        <v>38</v>
      </c>
      <c r="B13" s="4" t="s">
        <v>34</v>
      </c>
      <c r="C13" s="5" t="s">
        <v>35</v>
      </c>
      <c r="D13" s="5" t="s">
        <v>122</v>
      </c>
      <c r="E13" s="4" t="s">
        <v>8</v>
      </c>
      <c r="F13" s="71">
        <v>450000.07</v>
      </c>
      <c r="G13" s="77">
        <v>969643</v>
      </c>
      <c r="H13" s="86" t="s">
        <v>247</v>
      </c>
      <c r="J13" s="60">
        <v>4</v>
      </c>
    </row>
    <row r="14" spans="1:10" ht="116" x14ac:dyDescent="0.35">
      <c r="A14" s="9" t="s">
        <v>39</v>
      </c>
      <c r="B14" s="4" t="s">
        <v>40</v>
      </c>
      <c r="C14" s="5" t="s">
        <v>35</v>
      </c>
      <c r="D14" s="5" t="s">
        <v>122</v>
      </c>
      <c r="E14" s="4" t="s">
        <v>8</v>
      </c>
      <c r="F14" s="72" t="s">
        <v>240</v>
      </c>
      <c r="G14" s="77">
        <v>585000</v>
      </c>
      <c r="H14" s="86" t="s">
        <v>247</v>
      </c>
      <c r="I14" s="87" t="s">
        <v>258</v>
      </c>
      <c r="J14" s="60">
        <v>4</v>
      </c>
    </row>
    <row r="15" spans="1:10" x14ac:dyDescent="0.35">
      <c r="A15" s="10" t="s">
        <v>41</v>
      </c>
      <c r="B15" s="4" t="s">
        <v>42</v>
      </c>
      <c r="C15" s="5" t="s">
        <v>35</v>
      </c>
      <c r="D15" s="5" t="s">
        <v>122</v>
      </c>
      <c r="E15" s="4" t="s">
        <v>8</v>
      </c>
      <c r="F15" s="72" t="s">
        <v>242</v>
      </c>
      <c r="G15" s="77">
        <v>20212</v>
      </c>
      <c r="H15" s="86" t="s">
        <v>247</v>
      </c>
      <c r="I15" s="87"/>
      <c r="J15" s="60">
        <v>4</v>
      </c>
    </row>
    <row r="16" spans="1:10" x14ac:dyDescent="0.35">
      <c r="A16" s="10" t="s">
        <v>43</v>
      </c>
      <c r="B16" s="4" t="s">
        <v>44</v>
      </c>
      <c r="C16" s="5" t="s">
        <v>35</v>
      </c>
      <c r="D16" s="5" t="s">
        <v>122</v>
      </c>
      <c r="E16" s="4" t="s">
        <v>8</v>
      </c>
      <c r="F16" s="72" t="s">
        <v>243</v>
      </c>
      <c r="G16" s="77">
        <v>16800</v>
      </c>
      <c r="H16" s="86" t="s">
        <v>247</v>
      </c>
      <c r="J16" s="60">
        <v>4</v>
      </c>
    </row>
    <row r="17" spans="1:10" x14ac:dyDescent="0.35">
      <c r="A17" s="11" t="s">
        <v>45</v>
      </c>
      <c r="B17" s="5" t="s">
        <v>46</v>
      </c>
      <c r="C17" s="5" t="s">
        <v>15</v>
      </c>
      <c r="D17" s="5" t="s">
        <v>47</v>
      </c>
      <c r="E17" s="5" t="s">
        <v>17</v>
      </c>
      <c r="F17" s="66">
        <v>577202</v>
      </c>
      <c r="G17" s="66">
        <v>587013</v>
      </c>
      <c r="H17" s="86" t="s">
        <v>239</v>
      </c>
      <c r="J17" s="60">
        <v>4</v>
      </c>
    </row>
    <row r="18" spans="1:10" x14ac:dyDescent="0.35">
      <c r="A18" s="12" t="s">
        <v>48</v>
      </c>
      <c r="B18" s="5" t="s">
        <v>49</v>
      </c>
      <c r="C18" s="5" t="s">
        <v>50</v>
      </c>
      <c r="D18" s="5" t="s">
        <v>47</v>
      </c>
      <c r="E18" s="5" t="s">
        <v>17</v>
      </c>
      <c r="F18" s="66">
        <v>1808955</v>
      </c>
      <c r="G18" s="66">
        <f>1476279+481872</f>
        <v>1958151</v>
      </c>
      <c r="H18" s="86" t="s">
        <v>239</v>
      </c>
      <c r="J18" s="60">
        <v>4</v>
      </c>
    </row>
    <row r="19" spans="1:10" x14ac:dyDescent="0.35">
      <c r="A19" s="13" t="s">
        <v>51</v>
      </c>
      <c r="B19" s="5" t="s">
        <v>52</v>
      </c>
      <c r="C19" s="4" t="s">
        <v>16</v>
      </c>
      <c r="D19" s="4" t="s">
        <v>16</v>
      </c>
      <c r="E19" s="5" t="s">
        <v>17</v>
      </c>
      <c r="F19" s="66">
        <v>183418</v>
      </c>
      <c r="G19" s="66">
        <v>183418</v>
      </c>
      <c r="H19" s="86" t="s">
        <v>239</v>
      </c>
      <c r="J19" s="60">
        <v>4</v>
      </c>
    </row>
    <row r="20" spans="1:10" ht="217.5" x14ac:dyDescent="0.35">
      <c r="A20" s="11" t="s">
        <v>272</v>
      </c>
      <c r="B20" s="5" t="s">
        <v>21</v>
      </c>
      <c r="C20" s="5" t="s">
        <v>35</v>
      </c>
      <c r="D20" s="5" t="s">
        <v>110</v>
      </c>
      <c r="E20" s="5" t="s">
        <v>17</v>
      </c>
      <c r="F20" s="73" t="s">
        <v>244</v>
      </c>
      <c r="G20" s="78">
        <v>115711136</v>
      </c>
      <c r="H20" s="86" t="s">
        <v>247</v>
      </c>
      <c r="I20" s="86" t="s">
        <v>266</v>
      </c>
      <c r="J20" s="90">
        <v>1</v>
      </c>
    </row>
    <row r="21" spans="1:10" x14ac:dyDescent="0.35">
      <c r="A21" s="14" t="s">
        <v>53</v>
      </c>
      <c r="B21" s="4" t="s">
        <v>54</v>
      </c>
      <c r="C21" s="5" t="s">
        <v>25</v>
      </c>
      <c r="D21" s="5" t="s">
        <v>7</v>
      </c>
      <c r="E21" s="4" t="s">
        <v>55</v>
      </c>
      <c r="F21" s="69" t="s">
        <v>245</v>
      </c>
      <c r="G21" s="65"/>
      <c r="H21" s="86" t="s">
        <v>241</v>
      </c>
      <c r="J21" s="89">
        <v>4</v>
      </c>
    </row>
    <row r="22" spans="1:10" x14ac:dyDescent="0.35">
      <c r="A22" s="3" t="s">
        <v>56</v>
      </c>
      <c r="B22" s="4" t="s">
        <v>57</v>
      </c>
      <c r="C22" s="4" t="s">
        <v>58</v>
      </c>
      <c r="D22" s="2" t="s">
        <v>7</v>
      </c>
      <c r="E22" s="4" t="s">
        <v>8</v>
      </c>
      <c r="F22" s="65">
        <v>77000</v>
      </c>
      <c r="G22" s="65">
        <v>77000</v>
      </c>
      <c r="H22" s="86" t="s">
        <v>239</v>
      </c>
      <c r="J22" s="89">
        <v>4</v>
      </c>
    </row>
    <row r="23" spans="1:10" ht="26" x14ac:dyDescent="0.35">
      <c r="A23" s="7" t="s">
        <v>59</v>
      </c>
      <c r="B23" s="4" t="s">
        <v>46</v>
      </c>
      <c r="C23" s="5" t="s">
        <v>35</v>
      </c>
      <c r="D23" s="5" t="s">
        <v>7</v>
      </c>
      <c r="E23" s="4"/>
      <c r="F23" s="69">
        <v>310035</v>
      </c>
      <c r="G23" s="65">
        <v>5327317</v>
      </c>
      <c r="H23" s="86" t="s">
        <v>241</v>
      </c>
      <c r="J23" s="89">
        <v>4</v>
      </c>
    </row>
    <row r="24" spans="1:10" ht="43.5" x14ac:dyDescent="0.35">
      <c r="A24" s="3" t="s">
        <v>69</v>
      </c>
      <c r="B24" s="4" t="s">
        <v>70</v>
      </c>
      <c r="C24" s="4" t="s">
        <v>26</v>
      </c>
      <c r="D24" s="4" t="s">
        <v>26</v>
      </c>
      <c r="E24" s="4" t="s">
        <v>8</v>
      </c>
      <c r="F24" s="65">
        <v>55676</v>
      </c>
      <c r="G24" s="65">
        <v>57843</v>
      </c>
      <c r="H24" s="86" t="s">
        <v>238</v>
      </c>
      <c r="J24" s="89">
        <v>4</v>
      </c>
    </row>
    <row r="25" spans="1:10" ht="43.5" x14ac:dyDescent="0.35">
      <c r="A25" s="3" t="s">
        <v>69</v>
      </c>
      <c r="B25" s="4" t="s">
        <v>71</v>
      </c>
      <c r="C25" s="4" t="s">
        <v>26</v>
      </c>
      <c r="D25" s="4" t="s">
        <v>26</v>
      </c>
      <c r="E25" s="4" t="s">
        <v>8</v>
      </c>
      <c r="F25" s="65">
        <v>38693</v>
      </c>
      <c r="G25" s="65">
        <v>40199</v>
      </c>
      <c r="H25" s="86" t="s">
        <v>238</v>
      </c>
      <c r="J25" s="89">
        <v>4</v>
      </c>
    </row>
    <row r="26" spans="1:10" ht="26" x14ac:dyDescent="0.35">
      <c r="A26" s="8" t="s">
        <v>72</v>
      </c>
      <c r="B26" s="4" t="s">
        <v>73</v>
      </c>
      <c r="C26" s="5" t="s">
        <v>15</v>
      </c>
      <c r="D26" s="4" t="s">
        <v>26</v>
      </c>
      <c r="E26" s="4" t="s">
        <v>17</v>
      </c>
      <c r="F26" s="65">
        <v>16234</v>
      </c>
      <c r="G26" s="65">
        <v>16866</v>
      </c>
      <c r="H26" s="86" t="s">
        <v>239</v>
      </c>
      <c r="J26" s="89">
        <v>4</v>
      </c>
    </row>
    <row r="27" spans="1:10" x14ac:dyDescent="0.35">
      <c r="A27" s="14" t="s">
        <v>74</v>
      </c>
      <c r="B27" s="4" t="s">
        <v>10</v>
      </c>
      <c r="C27" s="5" t="s">
        <v>15</v>
      </c>
      <c r="D27" s="4" t="s">
        <v>26</v>
      </c>
      <c r="E27" s="4" t="s">
        <v>17</v>
      </c>
      <c r="F27" s="65">
        <v>191293</v>
      </c>
      <c r="G27" s="65">
        <v>198737</v>
      </c>
      <c r="H27" s="86" t="s">
        <v>239</v>
      </c>
      <c r="J27" s="89">
        <v>4</v>
      </c>
    </row>
    <row r="28" spans="1:10" x14ac:dyDescent="0.35">
      <c r="A28" s="7" t="s">
        <v>75</v>
      </c>
      <c r="B28" s="4" t="s">
        <v>76</v>
      </c>
      <c r="C28" s="5" t="s">
        <v>15</v>
      </c>
      <c r="D28" s="4" t="s">
        <v>26</v>
      </c>
      <c r="E28" s="4" t="s">
        <v>17</v>
      </c>
      <c r="F28" s="65">
        <v>147785</v>
      </c>
      <c r="G28" s="65">
        <v>153537</v>
      </c>
      <c r="H28" s="86" t="s">
        <v>239</v>
      </c>
      <c r="J28" s="89">
        <v>4</v>
      </c>
    </row>
    <row r="29" spans="1:10" ht="26" x14ac:dyDescent="0.35">
      <c r="A29" s="8" t="s">
        <v>77</v>
      </c>
      <c r="B29" s="4" t="s">
        <v>78</v>
      </c>
      <c r="C29" s="5" t="s">
        <v>15</v>
      </c>
      <c r="D29" s="4" t="s">
        <v>26</v>
      </c>
      <c r="E29" s="4" t="s">
        <v>17</v>
      </c>
      <c r="F29" s="65">
        <v>511558</v>
      </c>
      <c r="G29" s="65">
        <v>531466</v>
      </c>
      <c r="H29" s="86" t="s">
        <v>239</v>
      </c>
      <c r="J29" s="89">
        <v>4</v>
      </c>
    </row>
    <row r="30" spans="1:10" x14ac:dyDescent="0.35">
      <c r="A30" s="8" t="s">
        <v>79</v>
      </c>
      <c r="B30" s="4" t="s">
        <v>21</v>
      </c>
      <c r="C30" s="5" t="s">
        <v>15</v>
      </c>
      <c r="D30" s="4" t="s">
        <v>26</v>
      </c>
      <c r="E30" s="4" t="s">
        <v>17</v>
      </c>
      <c r="F30" s="65">
        <v>3305218</v>
      </c>
      <c r="G30" s="65">
        <v>3433846</v>
      </c>
      <c r="H30" s="86" t="s">
        <v>239</v>
      </c>
      <c r="J30" s="90">
        <v>3</v>
      </c>
    </row>
    <row r="31" spans="1:10" ht="174" x14ac:dyDescent="0.35">
      <c r="A31" s="14" t="s">
        <v>80</v>
      </c>
      <c r="B31" s="4" t="s">
        <v>81</v>
      </c>
      <c r="C31" s="5" t="s">
        <v>15</v>
      </c>
      <c r="D31" s="5" t="s">
        <v>280</v>
      </c>
      <c r="E31" s="4" t="s">
        <v>17</v>
      </c>
      <c r="F31" s="74" t="s">
        <v>246</v>
      </c>
      <c r="G31" s="65">
        <v>875168</v>
      </c>
      <c r="H31" s="86" t="s">
        <v>247</v>
      </c>
      <c r="I31" s="87" t="s">
        <v>263</v>
      </c>
      <c r="J31" s="89">
        <v>2</v>
      </c>
    </row>
    <row r="32" spans="1:10" x14ac:dyDescent="0.35">
      <c r="A32" s="3" t="s">
        <v>94</v>
      </c>
      <c r="B32" s="4" t="s">
        <v>95</v>
      </c>
      <c r="C32" s="4" t="s">
        <v>26</v>
      </c>
      <c r="D32" s="4" t="s">
        <v>26</v>
      </c>
      <c r="E32" s="4" t="s">
        <v>55</v>
      </c>
      <c r="F32" s="69">
        <v>90740</v>
      </c>
      <c r="G32" s="65">
        <v>90740</v>
      </c>
      <c r="H32" s="86" t="s">
        <v>247</v>
      </c>
      <c r="J32" s="89">
        <v>4</v>
      </c>
    </row>
    <row r="33" spans="1:10" x14ac:dyDescent="0.35">
      <c r="A33" s="7" t="s">
        <v>96</v>
      </c>
      <c r="B33" s="4" t="s">
        <v>76</v>
      </c>
      <c r="C33" s="5" t="s">
        <v>15</v>
      </c>
      <c r="D33" s="4" t="s">
        <v>26</v>
      </c>
      <c r="E33" s="4" t="s">
        <v>17</v>
      </c>
      <c r="F33" s="65">
        <v>700369</v>
      </c>
      <c r="G33" s="65">
        <v>727626</v>
      </c>
      <c r="H33" s="86" t="s">
        <v>239</v>
      </c>
      <c r="J33" s="89">
        <v>4</v>
      </c>
    </row>
    <row r="34" spans="1:10" x14ac:dyDescent="0.35">
      <c r="A34" s="7" t="s">
        <v>98</v>
      </c>
      <c r="B34" s="4" t="s">
        <v>99</v>
      </c>
      <c r="C34" s="5" t="s">
        <v>15</v>
      </c>
      <c r="D34" s="5" t="s">
        <v>122</v>
      </c>
      <c r="E34" s="4" t="s">
        <v>17</v>
      </c>
      <c r="F34" s="65">
        <v>955670</v>
      </c>
      <c r="G34" s="65">
        <v>960637</v>
      </c>
      <c r="H34" s="86" t="s">
        <v>239</v>
      </c>
      <c r="J34" s="89">
        <v>4</v>
      </c>
    </row>
    <row r="35" spans="1:10" x14ac:dyDescent="0.35">
      <c r="A35" s="17" t="s">
        <v>97</v>
      </c>
      <c r="B35" s="18" t="s">
        <v>81</v>
      </c>
      <c r="C35" s="5" t="s">
        <v>35</v>
      </c>
      <c r="D35" s="5" t="s">
        <v>280</v>
      </c>
      <c r="E35" s="18" t="s">
        <v>17</v>
      </c>
      <c r="F35" s="75">
        <v>54535</v>
      </c>
      <c r="G35" s="65">
        <v>57792</v>
      </c>
      <c r="H35" s="86" t="s">
        <v>247</v>
      </c>
      <c r="J35" s="89">
        <v>2</v>
      </c>
    </row>
  </sheetData>
  <autoFilter ref="A1:J35" xr:uid="{00000000-0001-0000-0000-000000000000}"/>
  <conditionalFormatting sqref="A1:B12 E1:E12 C12:D13 A17:B24 C21:C23 E17:E23 C24:D33 A26:B34 E26:E34">
    <cfRule type="expression" dxfId="399" priority="274" stopIfTrue="1">
      <formula>$D1="GP/PCN"</formula>
    </cfRule>
  </conditionalFormatting>
  <conditionalFormatting sqref="C1:D11 C17:C18 D19 C20:D20 C74:D172 D22">
    <cfRule type="expression" dxfId="398" priority="254" stopIfTrue="1">
      <formula>$D1="GP/PCN"</formula>
    </cfRule>
  </conditionalFormatting>
  <conditionalFormatting sqref="E74:E172 E24">
    <cfRule type="expression" dxfId="397" priority="279" stopIfTrue="1">
      <formula>$D24="GP/PCN"</formula>
    </cfRule>
  </conditionalFormatting>
  <conditionalFormatting sqref="A1:B12 E1:E12 C12:D13 A17:B24 C21:C23 E17:E23 C24:D33 A26:B34 E26:E34">
    <cfRule type="expression" dxfId="396" priority="272" stopIfTrue="1">
      <formula>$D1="Independent"</formula>
    </cfRule>
  </conditionalFormatting>
  <conditionalFormatting sqref="C1:D11 C17:C18 D19 C20:D20 C74:D172 D22">
    <cfRule type="expression" dxfId="395" priority="252" stopIfTrue="1">
      <formula>$D1="Independent"</formula>
    </cfRule>
  </conditionalFormatting>
  <conditionalFormatting sqref="E74:E172 E24">
    <cfRule type="expression" dxfId="394" priority="277" stopIfTrue="1">
      <formula>$D24="Independent"</formula>
    </cfRule>
  </conditionalFormatting>
  <conditionalFormatting sqref="A1:B12 E1:E12 C12:D13 A17:B24 C21:C23 E17:E23 C24:D33 A26:B34 E26:E34">
    <cfRule type="expression" dxfId="393" priority="275" stopIfTrue="1">
      <formula>$D1="Local Authority"</formula>
    </cfRule>
  </conditionalFormatting>
  <conditionalFormatting sqref="C1:D11 C17:C18 D19 C20:D20 C74:D172 D22">
    <cfRule type="expression" dxfId="392" priority="255" stopIfTrue="1">
      <formula>$D1="Local Authority"</formula>
    </cfRule>
  </conditionalFormatting>
  <conditionalFormatting sqref="E74:E172 E24">
    <cfRule type="expression" dxfId="391" priority="280" stopIfTrue="1">
      <formula>$D24="Local Authority"</formula>
    </cfRule>
  </conditionalFormatting>
  <conditionalFormatting sqref="A1:B12 E1:E12 C12:D13 A17:B24 C21:C23 E17:E23 C24:D33 A26:B34 E26:E34">
    <cfRule type="expression" dxfId="390" priority="276" stopIfTrue="1">
      <formula>$D1="NHS"</formula>
    </cfRule>
  </conditionalFormatting>
  <conditionalFormatting sqref="C1:D11 C17:C18 D19 C20:D20 C74:D172 D22">
    <cfRule type="expression" dxfId="389" priority="256" stopIfTrue="1">
      <formula>$D1="NHS"</formula>
    </cfRule>
  </conditionalFormatting>
  <conditionalFormatting sqref="E74:E172 E24">
    <cfRule type="expression" dxfId="388" priority="281" stopIfTrue="1">
      <formula>$D24="NHS"</formula>
    </cfRule>
  </conditionalFormatting>
  <conditionalFormatting sqref="A1:B12 E1:E12 C12:D13 A17:B24 C21:C23 E17:E23 C24:D33 A26:B34 E26:E34">
    <cfRule type="expression" dxfId="387" priority="273" stopIfTrue="1">
      <formula>$D1="Third Sector"</formula>
    </cfRule>
  </conditionalFormatting>
  <conditionalFormatting sqref="C1:D11 C17:C18 D19 C20:D20 C74:D172 D22">
    <cfRule type="expression" dxfId="386" priority="253" stopIfTrue="1">
      <formula>$D1="Third Sector"</formula>
    </cfRule>
  </conditionalFormatting>
  <conditionalFormatting sqref="E74:E172 E24">
    <cfRule type="expression" dxfId="385" priority="278" stopIfTrue="1">
      <formula>$D24="Third Sector"</formula>
    </cfRule>
  </conditionalFormatting>
  <conditionalFormatting sqref="D14:D16 D18">
    <cfRule type="expression" dxfId="384" priority="353" stopIfTrue="1">
      <formula>$D14="GP/PCN"</formula>
    </cfRule>
  </conditionalFormatting>
  <conditionalFormatting sqref="D14:D16 D18">
    <cfRule type="expression" dxfId="383" priority="351" stopIfTrue="1">
      <formula>$D14="Independent"</formula>
    </cfRule>
  </conditionalFormatting>
  <conditionalFormatting sqref="D14:D16 D18">
    <cfRule type="expression" dxfId="382" priority="354" stopIfTrue="1">
      <formula>$D14="Local Authority"</formula>
    </cfRule>
  </conditionalFormatting>
  <conditionalFormatting sqref="D14:D16 D18">
    <cfRule type="expression" dxfId="381" priority="355" stopIfTrue="1">
      <formula>$D14="NHS"</formula>
    </cfRule>
  </conditionalFormatting>
  <conditionalFormatting sqref="D14:D16 D18">
    <cfRule type="expression" dxfId="380" priority="352" stopIfTrue="1">
      <formula>$D14="Third Sector"</formula>
    </cfRule>
  </conditionalFormatting>
  <conditionalFormatting sqref="A13:B13">
    <cfRule type="expression" dxfId="379" priority="229" stopIfTrue="1">
      <formula>$D13="GP/PCN"</formula>
    </cfRule>
  </conditionalFormatting>
  <conditionalFormatting sqref="E13">
    <cfRule type="expression" dxfId="378" priority="249" stopIfTrue="1">
      <formula>$D13="GP/PCN"</formula>
    </cfRule>
  </conditionalFormatting>
  <conditionalFormatting sqref="A13:B13">
    <cfRule type="expression" dxfId="377" priority="227" stopIfTrue="1">
      <formula>$D13="Independent"</formula>
    </cfRule>
  </conditionalFormatting>
  <conditionalFormatting sqref="E13">
    <cfRule type="expression" dxfId="376" priority="247" stopIfTrue="1">
      <formula>$D13="Independent"</formula>
    </cfRule>
  </conditionalFormatting>
  <conditionalFormatting sqref="A13:B13">
    <cfRule type="expression" dxfId="375" priority="230" stopIfTrue="1">
      <formula>$D13="Local Authority"</formula>
    </cfRule>
  </conditionalFormatting>
  <conditionalFormatting sqref="E13">
    <cfRule type="expression" dxfId="374" priority="250" stopIfTrue="1">
      <formula>$D13="Local Authority"</formula>
    </cfRule>
  </conditionalFormatting>
  <conditionalFormatting sqref="A13:B13">
    <cfRule type="expression" dxfId="373" priority="231" stopIfTrue="1">
      <formula>$D13="NHS"</formula>
    </cfRule>
  </conditionalFormatting>
  <conditionalFormatting sqref="E13">
    <cfRule type="expression" dxfId="372" priority="251" stopIfTrue="1">
      <formula>$D13="NHS"</formula>
    </cfRule>
  </conditionalFormatting>
  <conditionalFormatting sqref="A13:B13">
    <cfRule type="expression" dxfId="371" priority="228" stopIfTrue="1">
      <formula>$D13="Third Sector"</formula>
    </cfRule>
  </conditionalFormatting>
  <conditionalFormatting sqref="E13">
    <cfRule type="expression" dxfId="370" priority="248" stopIfTrue="1">
      <formula>$D13="Third Sector"</formula>
    </cfRule>
  </conditionalFormatting>
  <conditionalFormatting sqref="A14:B14">
    <cfRule type="expression" dxfId="369" priority="239" stopIfTrue="1">
      <formula>$D14="GP/PCN"</formula>
    </cfRule>
  </conditionalFormatting>
  <conditionalFormatting sqref="C14:C16">
    <cfRule type="expression" dxfId="368" priority="234" stopIfTrue="1">
      <formula>$D14="GP/PCN"</formula>
    </cfRule>
  </conditionalFormatting>
  <conditionalFormatting sqref="E14">
    <cfRule type="expression" dxfId="367" priority="244" stopIfTrue="1">
      <formula>$D14="GP/PCN"</formula>
    </cfRule>
  </conditionalFormatting>
  <conditionalFormatting sqref="A14:B14">
    <cfRule type="expression" dxfId="366" priority="237" stopIfTrue="1">
      <formula>$D14="Independent"</formula>
    </cfRule>
  </conditionalFormatting>
  <conditionalFormatting sqref="C14:C16">
    <cfRule type="expression" dxfId="365" priority="232" stopIfTrue="1">
      <formula>$D14="Independent"</formula>
    </cfRule>
  </conditionalFormatting>
  <conditionalFormatting sqref="E14">
    <cfRule type="expression" dxfId="364" priority="242" stopIfTrue="1">
      <formula>$D14="Independent"</formula>
    </cfRule>
  </conditionalFormatting>
  <conditionalFormatting sqref="A14:B14">
    <cfRule type="expression" dxfId="363" priority="240" stopIfTrue="1">
      <formula>$D14="Local Authority"</formula>
    </cfRule>
  </conditionalFormatting>
  <conditionalFormatting sqref="C14:C16">
    <cfRule type="expression" dxfId="362" priority="235" stopIfTrue="1">
      <formula>$D14="Local Authority"</formula>
    </cfRule>
  </conditionalFormatting>
  <conditionalFormatting sqref="E14">
    <cfRule type="expression" dxfId="361" priority="245" stopIfTrue="1">
      <formula>$D14="Local Authority"</formula>
    </cfRule>
  </conditionalFormatting>
  <conditionalFormatting sqref="A14:B14">
    <cfRule type="expression" dxfId="360" priority="241" stopIfTrue="1">
      <formula>$D14="NHS"</formula>
    </cfRule>
  </conditionalFormatting>
  <conditionalFormatting sqref="C14:C16">
    <cfRule type="expression" dxfId="359" priority="236" stopIfTrue="1">
      <formula>$D14="NHS"</formula>
    </cfRule>
  </conditionalFormatting>
  <conditionalFormatting sqref="E14">
    <cfRule type="expression" dxfId="358" priority="246" stopIfTrue="1">
      <formula>$D14="NHS"</formula>
    </cfRule>
  </conditionalFormatting>
  <conditionalFormatting sqref="A14:B14">
    <cfRule type="expression" dxfId="357" priority="238" stopIfTrue="1">
      <formula>$D14="Third Sector"</formula>
    </cfRule>
  </conditionalFormatting>
  <conditionalFormatting sqref="C14:C16">
    <cfRule type="expression" dxfId="356" priority="233" stopIfTrue="1">
      <formula>$D14="Third Sector"</formula>
    </cfRule>
  </conditionalFormatting>
  <conditionalFormatting sqref="E14">
    <cfRule type="expression" dxfId="355" priority="243" stopIfTrue="1">
      <formula>$D14="Third Sector"</formula>
    </cfRule>
  </conditionalFormatting>
  <conditionalFormatting sqref="A15:B15">
    <cfRule type="expression" dxfId="354" priority="329" stopIfTrue="1">
      <formula>$D15="GP/PCN"</formula>
    </cfRule>
  </conditionalFormatting>
  <conditionalFormatting sqref="E15">
    <cfRule type="expression" dxfId="353" priority="324" stopIfTrue="1">
      <formula>$D15="GP/PCN"</formula>
    </cfRule>
  </conditionalFormatting>
  <conditionalFormatting sqref="A15:B15">
    <cfRule type="expression" dxfId="352" priority="327" stopIfTrue="1">
      <formula>$D15="Independent"</formula>
    </cfRule>
  </conditionalFormatting>
  <conditionalFormatting sqref="E15">
    <cfRule type="expression" dxfId="351" priority="322" stopIfTrue="1">
      <formula>$D15="Independent"</formula>
    </cfRule>
  </conditionalFormatting>
  <conditionalFormatting sqref="A15:B15">
    <cfRule type="expression" dxfId="350" priority="330" stopIfTrue="1">
      <formula>$D15="Local Authority"</formula>
    </cfRule>
  </conditionalFormatting>
  <conditionalFormatting sqref="E15">
    <cfRule type="expression" dxfId="349" priority="325" stopIfTrue="1">
      <formula>$D15="Local Authority"</formula>
    </cfRule>
  </conditionalFormatting>
  <conditionalFormatting sqref="A15:B15">
    <cfRule type="expression" dxfId="348" priority="331" stopIfTrue="1">
      <formula>$D15="NHS"</formula>
    </cfRule>
  </conditionalFormatting>
  <conditionalFormatting sqref="E15">
    <cfRule type="expression" dxfId="347" priority="326" stopIfTrue="1">
      <formula>$D15="NHS"</formula>
    </cfRule>
  </conditionalFormatting>
  <conditionalFormatting sqref="A15:B15">
    <cfRule type="expression" dxfId="346" priority="328" stopIfTrue="1">
      <formula>$D15="Third Sector"</formula>
    </cfRule>
  </conditionalFormatting>
  <conditionalFormatting sqref="E15">
    <cfRule type="expression" dxfId="345" priority="323" stopIfTrue="1">
      <formula>$D15="Third Sector"</formula>
    </cfRule>
  </conditionalFormatting>
  <conditionalFormatting sqref="A16:B16">
    <cfRule type="expression" dxfId="344" priority="339" stopIfTrue="1">
      <formula>$D16="GP/PCN"</formula>
    </cfRule>
  </conditionalFormatting>
  <conditionalFormatting sqref="E16">
    <cfRule type="expression" dxfId="343" priority="334" stopIfTrue="1">
      <formula>$D16="GP/PCN"</formula>
    </cfRule>
  </conditionalFormatting>
  <conditionalFormatting sqref="A16:B16">
    <cfRule type="expression" dxfId="342" priority="337" stopIfTrue="1">
      <formula>$D16="Independent"</formula>
    </cfRule>
  </conditionalFormatting>
  <conditionalFormatting sqref="E16">
    <cfRule type="expression" dxfId="341" priority="332" stopIfTrue="1">
      <formula>$D16="Independent"</formula>
    </cfRule>
  </conditionalFormatting>
  <conditionalFormatting sqref="A16:B16">
    <cfRule type="expression" dxfId="340" priority="340" stopIfTrue="1">
      <formula>$D16="Local Authority"</formula>
    </cfRule>
  </conditionalFormatting>
  <conditionalFormatting sqref="E16">
    <cfRule type="expression" dxfId="339" priority="335" stopIfTrue="1">
      <formula>$D16="Local Authority"</formula>
    </cfRule>
  </conditionalFormatting>
  <conditionalFormatting sqref="A16:B16">
    <cfRule type="expression" dxfId="338" priority="341" stopIfTrue="1">
      <formula>$D16="NHS"</formula>
    </cfRule>
  </conditionalFormatting>
  <conditionalFormatting sqref="E16">
    <cfRule type="expression" dxfId="337" priority="336" stopIfTrue="1">
      <formula>$D16="NHS"</formula>
    </cfRule>
  </conditionalFormatting>
  <conditionalFormatting sqref="A16:B16">
    <cfRule type="expression" dxfId="336" priority="338" stopIfTrue="1">
      <formula>$D16="Third Sector"</formula>
    </cfRule>
  </conditionalFormatting>
  <conditionalFormatting sqref="E16">
    <cfRule type="expression" dxfId="335" priority="333" stopIfTrue="1">
      <formula>$D16="Third Sector"</formula>
    </cfRule>
  </conditionalFormatting>
  <conditionalFormatting sqref="D17">
    <cfRule type="expression" dxfId="334" priority="344" stopIfTrue="1">
      <formula>$D17="GP/PCN"</formula>
    </cfRule>
  </conditionalFormatting>
  <conditionalFormatting sqref="D17">
    <cfRule type="expression" dxfId="333" priority="342" stopIfTrue="1">
      <formula>$D17="Independent"</formula>
    </cfRule>
  </conditionalFormatting>
  <conditionalFormatting sqref="D17">
    <cfRule type="expression" dxfId="332" priority="345" stopIfTrue="1">
      <formula>$D17="Local Authority"</formula>
    </cfRule>
  </conditionalFormatting>
  <conditionalFormatting sqref="D17">
    <cfRule type="expression" dxfId="331" priority="346" stopIfTrue="1">
      <formula>$D17="NHS"</formula>
    </cfRule>
  </conditionalFormatting>
  <conditionalFormatting sqref="D17">
    <cfRule type="expression" dxfId="330" priority="343" stopIfTrue="1">
      <formula>$D17="Third Sector"</formula>
    </cfRule>
  </conditionalFormatting>
  <conditionalFormatting sqref="C19">
    <cfRule type="expression" dxfId="329" priority="259" stopIfTrue="1">
      <formula>$D19="GP/PCN"</formula>
    </cfRule>
  </conditionalFormatting>
  <conditionalFormatting sqref="C19">
    <cfRule type="expression" dxfId="328" priority="257" stopIfTrue="1">
      <formula>$D19="Independent"</formula>
    </cfRule>
  </conditionalFormatting>
  <conditionalFormatting sqref="C19">
    <cfRule type="expression" dxfId="327" priority="260" stopIfTrue="1">
      <formula>$D19="Local Authority"</formula>
    </cfRule>
  </conditionalFormatting>
  <conditionalFormatting sqref="C19">
    <cfRule type="expression" dxfId="326" priority="261" stopIfTrue="1">
      <formula>$D19="NHS"</formula>
    </cfRule>
  </conditionalFormatting>
  <conditionalFormatting sqref="C19">
    <cfRule type="expression" dxfId="325" priority="258" stopIfTrue="1">
      <formula>$D19="Third Sector"</formula>
    </cfRule>
  </conditionalFormatting>
  <conditionalFormatting sqref="D21">
    <cfRule type="expression" dxfId="324" priority="264" stopIfTrue="1">
      <formula>$D21="GP/PCN"</formula>
    </cfRule>
  </conditionalFormatting>
  <conditionalFormatting sqref="D21">
    <cfRule type="expression" dxfId="323" priority="262" stopIfTrue="1">
      <formula>$D21="Independent"</formula>
    </cfRule>
  </conditionalFormatting>
  <conditionalFormatting sqref="D21">
    <cfRule type="expression" dxfId="322" priority="265" stopIfTrue="1">
      <formula>$D21="Local Authority"</formula>
    </cfRule>
  </conditionalFormatting>
  <conditionalFormatting sqref="D21">
    <cfRule type="expression" dxfId="321" priority="266" stopIfTrue="1">
      <formula>$D21="NHS"</formula>
    </cfRule>
  </conditionalFormatting>
  <conditionalFormatting sqref="D21">
    <cfRule type="expression" dxfId="320" priority="263" stopIfTrue="1">
      <formula>$D21="Third Sector"</formula>
    </cfRule>
  </conditionalFormatting>
  <conditionalFormatting sqref="D23">
    <cfRule type="expression" dxfId="319" priority="269" stopIfTrue="1">
      <formula>$D23="GP/PCN"</formula>
    </cfRule>
  </conditionalFormatting>
  <conditionalFormatting sqref="D23">
    <cfRule type="expression" dxfId="318" priority="267" stopIfTrue="1">
      <formula>$D23="Independent"</formula>
    </cfRule>
  </conditionalFormatting>
  <conditionalFormatting sqref="D23">
    <cfRule type="expression" dxfId="317" priority="270" stopIfTrue="1">
      <formula>$D23="Local Authority"</formula>
    </cfRule>
  </conditionalFormatting>
  <conditionalFormatting sqref="D23">
    <cfRule type="expression" dxfId="316" priority="271" stopIfTrue="1">
      <formula>$D23="NHS"</formula>
    </cfRule>
  </conditionalFormatting>
  <conditionalFormatting sqref="D23">
    <cfRule type="expression" dxfId="315" priority="268" stopIfTrue="1">
      <formula>$D23="Third Sector"</formula>
    </cfRule>
  </conditionalFormatting>
  <conditionalFormatting sqref="A25:B25">
    <cfRule type="expression" dxfId="314" priority="284" stopIfTrue="1">
      <formula>$D25="GP/PCN"</formula>
    </cfRule>
  </conditionalFormatting>
  <conditionalFormatting sqref="E25">
    <cfRule type="expression" dxfId="313" priority="309" stopIfTrue="1">
      <formula>$D25="GP/PCN"</formula>
    </cfRule>
  </conditionalFormatting>
  <conditionalFormatting sqref="A25:B25">
    <cfRule type="expression" dxfId="312" priority="282" stopIfTrue="1">
      <formula>$D25="Independent"</formula>
    </cfRule>
  </conditionalFormatting>
  <conditionalFormatting sqref="E25">
    <cfRule type="expression" dxfId="311" priority="307" stopIfTrue="1">
      <formula>$D25="Independent"</formula>
    </cfRule>
  </conditionalFormatting>
  <conditionalFormatting sqref="A25:B25">
    <cfRule type="expression" dxfId="310" priority="285" stopIfTrue="1">
      <formula>$D25="Local Authority"</formula>
    </cfRule>
  </conditionalFormatting>
  <conditionalFormatting sqref="E25">
    <cfRule type="expression" dxfId="309" priority="310" stopIfTrue="1">
      <formula>$D25="Local Authority"</formula>
    </cfRule>
  </conditionalFormatting>
  <conditionalFormatting sqref="A25:B25">
    <cfRule type="expression" dxfId="308" priority="286" stopIfTrue="1">
      <formula>$D25="NHS"</formula>
    </cfRule>
  </conditionalFormatting>
  <conditionalFormatting sqref="E25">
    <cfRule type="expression" dxfId="307" priority="311" stopIfTrue="1">
      <formula>$D25="NHS"</formula>
    </cfRule>
  </conditionalFormatting>
  <conditionalFormatting sqref="A25:B25">
    <cfRule type="expression" dxfId="306" priority="283" stopIfTrue="1">
      <formula>$D25="Third Sector"</formula>
    </cfRule>
  </conditionalFormatting>
  <conditionalFormatting sqref="E25">
    <cfRule type="expression" dxfId="305" priority="308" stopIfTrue="1">
      <formula>$D25="Third Sector"</formula>
    </cfRule>
  </conditionalFormatting>
  <conditionalFormatting sqref="C34:D34">
    <cfRule type="expression" dxfId="304" priority="304" stopIfTrue="1">
      <formula>$D34="GP/PCN"</formula>
    </cfRule>
  </conditionalFormatting>
  <conditionalFormatting sqref="C34:D34">
    <cfRule type="expression" dxfId="303" priority="302" stopIfTrue="1">
      <formula>$D34="Independent"</formula>
    </cfRule>
  </conditionalFormatting>
  <conditionalFormatting sqref="C34:D34">
    <cfRule type="expression" dxfId="302" priority="305" stopIfTrue="1">
      <formula>$D34="Local Authority"</formula>
    </cfRule>
  </conditionalFormatting>
  <conditionalFormatting sqref="C34:D34">
    <cfRule type="expression" dxfId="301" priority="306" stopIfTrue="1">
      <formula>$D34="NHS"</formula>
    </cfRule>
  </conditionalFormatting>
  <conditionalFormatting sqref="C34:D34">
    <cfRule type="expression" dxfId="300" priority="303" stopIfTrue="1">
      <formula>$D34="Third Sector"</formula>
    </cfRule>
  </conditionalFormatting>
  <conditionalFormatting sqref="F1:G1 F17:G19 F22:G22 G21 F24:G30 F33:G33">
    <cfRule type="expression" dxfId="299" priority="217" stopIfTrue="1">
      <formula>#REF!="GP/PCN"</formula>
    </cfRule>
  </conditionalFormatting>
  <conditionalFormatting sqref="F1:G1 F17:G19 F22:G22 G21 F24:G30 F33:G33">
    <cfRule type="expression" dxfId="298" priority="218" stopIfTrue="1">
      <formula>#REF!="Independent"</formula>
    </cfRule>
  </conditionalFormatting>
  <conditionalFormatting sqref="F1:G1 F17:G19 F22:G22 G21 F24:G30 F33:G33">
    <cfRule type="expression" dxfId="297" priority="219" stopIfTrue="1">
      <formula>#REF!="Local Authority"</formula>
    </cfRule>
  </conditionalFormatting>
  <conditionalFormatting sqref="F1:G1 F17:G19 F22:G22 G21 F24:G30 F33:G33">
    <cfRule type="expression" dxfId="296" priority="220" stopIfTrue="1">
      <formula>#REF!="NHS"</formula>
    </cfRule>
  </conditionalFormatting>
  <conditionalFormatting sqref="F1:G1 F17:G19 F22:G22 G21 F24:G30 F33:G33">
    <cfRule type="expression" dxfId="295" priority="221" stopIfTrue="1">
      <formula>#REF!="Third Sector"</formula>
    </cfRule>
  </conditionalFormatting>
  <conditionalFormatting sqref="F2:G6">
    <cfRule type="expression" dxfId="294" priority="212" stopIfTrue="1">
      <formula>#REF!="GP/PCN"</formula>
    </cfRule>
  </conditionalFormatting>
  <conditionalFormatting sqref="F2:G6">
    <cfRule type="expression" dxfId="293" priority="213" stopIfTrue="1">
      <formula>#REF!="Independent"</formula>
    </cfRule>
  </conditionalFormatting>
  <conditionalFormatting sqref="F2:G6">
    <cfRule type="expression" dxfId="292" priority="214" stopIfTrue="1">
      <formula>#REF!="Local Authority"</formula>
    </cfRule>
  </conditionalFormatting>
  <conditionalFormatting sqref="F2:G6">
    <cfRule type="expression" dxfId="291" priority="215" stopIfTrue="1">
      <formula>#REF!="NHS"</formula>
    </cfRule>
  </conditionalFormatting>
  <conditionalFormatting sqref="F2:G6">
    <cfRule type="expression" dxfId="290" priority="216" stopIfTrue="1">
      <formula>#REF!="Third Sector"</formula>
    </cfRule>
  </conditionalFormatting>
  <conditionalFormatting sqref="F7:G8 F10:G12 G9">
    <cfRule type="expression" dxfId="289" priority="207" stopIfTrue="1">
      <formula>#REF!="GP/PCN"</formula>
    </cfRule>
  </conditionalFormatting>
  <conditionalFormatting sqref="F7:G8 F10:G12 G9">
    <cfRule type="expression" dxfId="288" priority="208" stopIfTrue="1">
      <formula>#REF!="Independent"</formula>
    </cfRule>
  </conditionalFormatting>
  <conditionalFormatting sqref="F7:G8 F10:G12 G9">
    <cfRule type="expression" dxfId="287" priority="209" stopIfTrue="1">
      <formula>#REF!="Local Authority"</formula>
    </cfRule>
  </conditionalFormatting>
  <conditionalFormatting sqref="F7:G8 F10:G12 G9">
    <cfRule type="expression" dxfId="286" priority="210" stopIfTrue="1">
      <formula>#REF!="NHS"</formula>
    </cfRule>
  </conditionalFormatting>
  <conditionalFormatting sqref="F7:G8 F10:G12 G9">
    <cfRule type="expression" dxfId="285" priority="211" stopIfTrue="1">
      <formula>#REF!="Third Sector"</formula>
    </cfRule>
  </conditionalFormatting>
  <conditionalFormatting sqref="F34:G34">
    <cfRule type="expression" dxfId="284" priority="197" stopIfTrue="1">
      <formula>#REF!="GP/PCN"</formula>
    </cfRule>
  </conditionalFormatting>
  <conditionalFormatting sqref="F34:G34">
    <cfRule type="expression" dxfId="283" priority="198" stopIfTrue="1">
      <formula>#REF!="Independent"</formula>
    </cfRule>
  </conditionalFormatting>
  <conditionalFormatting sqref="F34:G34">
    <cfRule type="expression" dxfId="282" priority="199" stopIfTrue="1">
      <formula>#REF!="Local Authority"</formula>
    </cfRule>
  </conditionalFormatting>
  <conditionalFormatting sqref="F34:G34">
    <cfRule type="expression" dxfId="281" priority="200" stopIfTrue="1">
      <formula>#REF!="NHS"</formula>
    </cfRule>
  </conditionalFormatting>
  <conditionalFormatting sqref="F34:G34">
    <cfRule type="expression" dxfId="280" priority="201" stopIfTrue="1">
      <formula>#REF!="Third Sector"</formula>
    </cfRule>
  </conditionalFormatting>
  <conditionalFormatting sqref="F9 F23 F31">
    <cfRule type="expression" dxfId="279" priority="192">
      <formula>$D9="Independent"</formula>
    </cfRule>
    <cfRule type="expression" dxfId="278" priority="193">
      <formula>$D9="Third Sector"</formula>
    </cfRule>
    <cfRule type="expression" dxfId="277" priority="194">
      <formula>$D9="GP/PCN"</formula>
    </cfRule>
    <cfRule type="expression" dxfId="276" priority="195">
      <formula>$D9="Local Authority"</formula>
    </cfRule>
    <cfRule type="expression" dxfId="275" priority="196">
      <formula>$D9="NHS"</formula>
    </cfRule>
  </conditionalFormatting>
  <conditionalFormatting sqref="F14">
    <cfRule type="expression" dxfId="274" priority="182">
      <formula>$D14="Independent"</formula>
    </cfRule>
    <cfRule type="expression" dxfId="273" priority="183">
      <formula>$D14="Third Sector"</formula>
    </cfRule>
    <cfRule type="expression" dxfId="272" priority="184">
      <formula>$D14="GP/PCN"</formula>
    </cfRule>
    <cfRule type="expression" dxfId="271" priority="185">
      <formula>$D14="Local Authority"</formula>
    </cfRule>
    <cfRule type="expression" dxfId="270" priority="186">
      <formula>$D14="NHS"</formula>
    </cfRule>
  </conditionalFormatting>
  <conditionalFormatting sqref="F13">
    <cfRule type="expression" dxfId="269" priority="177">
      <formula>$D13="Independent"</formula>
    </cfRule>
    <cfRule type="expression" dxfId="268" priority="178">
      <formula>$D13="Third Sector"</formula>
    </cfRule>
    <cfRule type="expression" dxfId="267" priority="179">
      <formula>$D13="GP/PCN"</formula>
    </cfRule>
    <cfRule type="expression" dxfId="266" priority="180">
      <formula>$D13="Local Authority"</formula>
    </cfRule>
    <cfRule type="expression" dxfId="265" priority="181">
      <formula>$D13="NHS"</formula>
    </cfRule>
  </conditionalFormatting>
  <conditionalFormatting sqref="F15">
    <cfRule type="expression" dxfId="264" priority="172">
      <formula>$D15="Independent"</formula>
    </cfRule>
    <cfRule type="expression" dxfId="263" priority="173">
      <formula>$D15="Third Sector"</formula>
    </cfRule>
    <cfRule type="expression" dxfId="262" priority="174">
      <formula>$D15="GP/PCN"</formula>
    </cfRule>
    <cfRule type="expression" dxfId="261" priority="175">
      <formula>$D15="Local Authority"</formula>
    </cfRule>
    <cfRule type="expression" dxfId="260" priority="176">
      <formula>$D15="NHS"</formula>
    </cfRule>
  </conditionalFormatting>
  <conditionalFormatting sqref="F16">
    <cfRule type="expression" dxfId="259" priority="167">
      <formula>$D16="Independent"</formula>
    </cfRule>
    <cfRule type="expression" dxfId="258" priority="168">
      <formula>$D16="Third Sector"</formula>
    </cfRule>
    <cfRule type="expression" dxfId="257" priority="169">
      <formula>$D16="GP/PCN"</formula>
    </cfRule>
    <cfRule type="expression" dxfId="256" priority="170">
      <formula>$D16="Local Authority"</formula>
    </cfRule>
    <cfRule type="expression" dxfId="255" priority="171">
      <formula>$D16="NHS"</formula>
    </cfRule>
  </conditionalFormatting>
  <conditionalFormatting sqref="F20">
    <cfRule type="expression" dxfId="254" priority="162">
      <formula>$D20="Independent"</formula>
    </cfRule>
    <cfRule type="expression" dxfId="253" priority="163">
      <formula>$D20="Third Sector"</formula>
    </cfRule>
    <cfRule type="expression" dxfId="252" priority="164">
      <formula>$D20="GP/PCN"</formula>
    </cfRule>
    <cfRule type="expression" dxfId="251" priority="165">
      <formula>$D20="Local Authority"</formula>
    </cfRule>
    <cfRule type="expression" dxfId="250" priority="166">
      <formula>$D20="NHS"</formula>
    </cfRule>
  </conditionalFormatting>
  <conditionalFormatting sqref="F21">
    <cfRule type="expression" dxfId="249" priority="157">
      <formula>$D21="Independent"</formula>
    </cfRule>
    <cfRule type="expression" dxfId="248" priority="158">
      <formula>$D21="Third Sector"</formula>
    </cfRule>
    <cfRule type="expression" dxfId="247" priority="159">
      <formula>$D21="GP/PCN"</formula>
    </cfRule>
    <cfRule type="expression" dxfId="246" priority="160">
      <formula>$D21="Local Authority"</formula>
    </cfRule>
    <cfRule type="expression" dxfId="245" priority="161">
      <formula>$D21="NHS"</formula>
    </cfRule>
  </conditionalFormatting>
  <conditionalFormatting sqref="F32">
    <cfRule type="expression" dxfId="244" priority="142">
      <formula>$D32="Independent"</formula>
    </cfRule>
    <cfRule type="expression" dxfId="243" priority="143">
      <formula>$D32="Third Sector"</formula>
    </cfRule>
    <cfRule type="expression" dxfId="242" priority="144">
      <formula>$D32="GP/PCN"</formula>
    </cfRule>
    <cfRule type="expression" dxfId="241" priority="145">
      <formula>$D32="Local Authority"</formula>
    </cfRule>
    <cfRule type="expression" dxfId="240" priority="146">
      <formula>$D32="NHS"</formula>
    </cfRule>
  </conditionalFormatting>
  <conditionalFormatting sqref="G13:G16">
    <cfRule type="expression" dxfId="239" priority="122" stopIfTrue="1">
      <formula>#REF!="GP/PCN"</formula>
    </cfRule>
  </conditionalFormatting>
  <conditionalFormatting sqref="G23">
    <cfRule type="expression" dxfId="238" priority="117" stopIfTrue="1">
      <formula>#REF!="GP/PCN"</formula>
    </cfRule>
  </conditionalFormatting>
  <conditionalFormatting sqref="G31">
    <cfRule type="expression" dxfId="237" priority="97" stopIfTrue="1">
      <formula>#REF!="GP/PCN"</formula>
    </cfRule>
  </conditionalFormatting>
  <conditionalFormatting sqref="G32">
    <cfRule type="expression" dxfId="236" priority="82" stopIfTrue="1">
      <formula>#REF!="GP/PCN"</formula>
    </cfRule>
  </conditionalFormatting>
  <conditionalFormatting sqref="J20">
    <cfRule type="cellIs" dxfId="235" priority="55" operator="between">
      <formula>4</formula>
      <formula>4</formula>
    </cfRule>
    <cfRule type="cellIs" dxfId="234" priority="56" operator="between">
      <formula>3</formula>
      <formula>3</formula>
    </cfRule>
    <cfRule type="cellIs" dxfId="233" priority="57" operator="between">
      <formula>2</formula>
      <formula>2</formula>
    </cfRule>
    <cfRule type="cellIs" dxfId="232" priority="58" operator="equal">
      <formula>1</formula>
    </cfRule>
  </conditionalFormatting>
  <conditionalFormatting sqref="J30">
    <cfRule type="cellIs" dxfId="231" priority="31" operator="between">
      <formula>4</formula>
      <formula>4</formula>
    </cfRule>
    <cfRule type="cellIs" dxfId="230" priority="32" operator="between">
      <formula>3</formula>
      <formula>3</formula>
    </cfRule>
    <cfRule type="cellIs" dxfId="229" priority="33" operator="between">
      <formula>2</formula>
      <formula>2</formula>
    </cfRule>
    <cfRule type="cellIs" dxfId="228" priority="34" operator="equal">
      <formula>1</formula>
    </cfRule>
  </conditionalFormatting>
  <conditionalFormatting sqref="G20">
    <cfRule type="expression" dxfId="227" priority="26" stopIfTrue="1">
      <formula>#REF!="GP/PCN"</formula>
    </cfRule>
  </conditionalFormatting>
  <conditionalFormatting sqref="G20">
    <cfRule type="expression" dxfId="226" priority="27" stopIfTrue="1">
      <formula>#REF!="Independent"</formula>
    </cfRule>
  </conditionalFormatting>
  <conditionalFormatting sqref="G20">
    <cfRule type="expression" dxfId="225" priority="28" stopIfTrue="1">
      <formula>#REF!="Local Authority"</formula>
    </cfRule>
  </conditionalFormatting>
  <conditionalFormatting sqref="G20">
    <cfRule type="expression" dxfId="224" priority="29" stopIfTrue="1">
      <formula>#REF!="NHS"</formula>
    </cfRule>
  </conditionalFormatting>
  <conditionalFormatting sqref="G20">
    <cfRule type="expression" dxfId="223" priority="30" stopIfTrue="1">
      <formula>#REF!="Third Sector"</formula>
    </cfRule>
  </conditionalFormatting>
  <conditionalFormatting sqref="A35:B35 E35">
    <cfRule type="expression" dxfId="222" priority="13" stopIfTrue="1">
      <formula>$D35="GP/PCN"</formula>
    </cfRule>
  </conditionalFormatting>
  <conditionalFormatting sqref="A35:B35 E35">
    <cfRule type="expression" dxfId="221" priority="11" stopIfTrue="1">
      <formula>$D35="Independent"</formula>
    </cfRule>
  </conditionalFormatting>
  <conditionalFormatting sqref="A35:B35 E35">
    <cfRule type="expression" dxfId="220" priority="14" stopIfTrue="1">
      <formula>$D35="Local Authority"</formula>
    </cfRule>
  </conditionalFormatting>
  <conditionalFormatting sqref="A35:B35 E35">
    <cfRule type="expression" dxfId="219" priority="15" stopIfTrue="1">
      <formula>$D35="NHS"</formula>
    </cfRule>
  </conditionalFormatting>
  <conditionalFormatting sqref="A35:B35 E35">
    <cfRule type="expression" dxfId="218" priority="12" stopIfTrue="1">
      <formula>$D35="Third Sector"</formula>
    </cfRule>
  </conditionalFormatting>
  <conditionalFormatting sqref="C35">
    <cfRule type="expression" dxfId="217" priority="18" stopIfTrue="1">
      <formula>$D35="GP/PCN"</formula>
    </cfRule>
  </conditionalFormatting>
  <conditionalFormatting sqref="D35">
    <cfRule type="expression" dxfId="216" priority="23" stopIfTrue="1">
      <formula>$D35="GP/PCN"</formula>
    </cfRule>
  </conditionalFormatting>
  <conditionalFormatting sqref="C35">
    <cfRule type="expression" dxfId="215" priority="16" stopIfTrue="1">
      <formula>$D35="Independent"</formula>
    </cfRule>
  </conditionalFormatting>
  <conditionalFormatting sqref="D35">
    <cfRule type="expression" dxfId="214" priority="21" stopIfTrue="1">
      <formula>$D35="Independent"</formula>
    </cfRule>
  </conditionalFormatting>
  <conditionalFormatting sqref="C35">
    <cfRule type="expression" dxfId="213" priority="19" stopIfTrue="1">
      <formula>$D35="Local Authority"</formula>
    </cfRule>
  </conditionalFormatting>
  <conditionalFormatting sqref="D35">
    <cfRule type="expression" dxfId="212" priority="24" stopIfTrue="1">
      <formula>$D35="Local Authority"</formula>
    </cfRule>
  </conditionalFormatting>
  <conditionalFormatting sqref="C35">
    <cfRule type="expression" dxfId="211" priority="20" stopIfTrue="1">
      <formula>$D35="NHS"</formula>
    </cfRule>
  </conditionalFormatting>
  <conditionalFormatting sqref="D35">
    <cfRule type="expression" dxfId="210" priority="25" stopIfTrue="1">
      <formula>$D35="NHS"</formula>
    </cfRule>
  </conditionalFormatting>
  <conditionalFormatting sqref="C35">
    <cfRule type="expression" dxfId="209" priority="17" stopIfTrue="1">
      <formula>$D35="Third Sector"</formula>
    </cfRule>
  </conditionalFormatting>
  <conditionalFormatting sqref="D35">
    <cfRule type="expression" dxfId="208" priority="22" stopIfTrue="1">
      <formula>$D35="Third Sector"</formula>
    </cfRule>
  </conditionalFormatting>
  <conditionalFormatting sqref="G35">
    <cfRule type="expression" dxfId="207" priority="6" stopIfTrue="1">
      <formula>#REF!="GP/PCN"</formula>
    </cfRule>
  </conditionalFormatting>
  <conditionalFormatting sqref="G35">
    <cfRule type="expression" dxfId="206" priority="7" stopIfTrue="1">
      <formula>#REF!="Independent"</formula>
    </cfRule>
  </conditionalFormatting>
  <conditionalFormatting sqref="G35">
    <cfRule type="expression" dxfId="205" priority="8" stopIfTrue="1">
      <formula>#REF!="Local Authority"</formula>
    </cfRule>
  </conditionalFormatting>
  <conditionalFormatting sqref="G35">
    <cfRule type="expression" dxfId="204" priority="9" stopIfTrue="1">
      <formula>#REF!="NHS"</formula>
    </cfRule>
  </conditionalFormatting>
  <conditionalFormatting sqref="G35">
    <cfRule type="expression" dxfId="203" priority="10" stopIfTrue="1">
      <formula>#REF!="Third Sector"</formula>
    </cfRule>
  </conditionalFormatting>
  <conditionalFormatting sqref="F35">
    <cfRule type="expression" dxfId="202" priority="1">
      <formula>$D35="Independent"</formula>
    </cfRule>
    <cfRule type="expression" dxfId="201" priority="2">
      <formula>$D35="Third Sector"</formula>
    </cfRule>
    <cfRule type="expression" dxfId="200" priority="3">
      <formula>$D35="GP/PCN"</formula>
    </cfRule>
    <cfRule type="expression" dxfId="199" priority="4">
      <formula>$D35="Local Authority"</formula>
    </cfRule>
    <cfRule type="expression" dxfId="198" priority="5">
      <formula>$D35="NHS"</formula>
    </cfRule>
  </conditionalFormatting>
  <dataValidations count="2">
    <dataValidation type="list" allowBlank="1" showInputMessage="1" showErrorMessage="1" sqref="E74:E163 E34:E35" xr:uid="{00000000-0002-0000-0000-000001000000}">
      <formula1>"NHS Std SF,NHS Std LF"</formula1>
    </dataValidation>
    <dataValidation type="list" allowBlank="1" showInputMessage="1" showErrorMessage="1" sqref="E2:E33" xr:uid="{00000000-0002-0000-0000-000000000000}">
      <formula1>"NHS Std SF,NHS Std LF,Section 75,Other"</formula1>
    </dataValidation>
  </dataValidations>
  <pageMargins left="0.70000000000000007" right="0.70000000000000007" top="0.75" bottom="0.75" header="0.30000000000000004" footer="0.30000000000000004"/>
  <pageSetup paperSize="8"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O117"/>
  <sheetViews>
    <sheetView zoomScale="70" zoomScaleNormal="70" workbookViewId="0">
      <pane xSplit="3" ySplit="2" topLeftCell="D8" activePane="bottomRight" state="frozen"/>
      <selection pane="topRight" activeCell="D1" sqref="D1"/>
      <selection pane="bottomLeft" activeCell="A2" sqref="A2"/>
      <selection pane="bottomRight" activeCell="E54" sqref="E54"/>
    </sheetView>
  </sheetViews>
  <sheetFormatPr defaultColWidth="8.26953125" defaultRowHeight="14.5" x14ac:dyDescent="0.35"/>
  <cols>
    <col min="1" max="1" width="16.453125" style="23" customWidth="1"/>
    <col min="2" max="2" width="23.7265625" style="23" customWidth="1"/>
    <col min="3" max="5" width="24.81640625" style="23" customWidth="1"/>
    <col min="6" max="7" width="18.6328125" style="28" customWidth="1"/>
    <col min="8" max="8" width="16.7265625" style="23" customWidth="1"/>
    <col min="9" max="9" width="16.7265625" style="24" customWidth="1"/>
    <col min="10" max="10" width="8.26953125" style="23" customWidth="1"/>
    <col min="11" max="11" width="14.6328125" style="23" bestFit="1" customWidth="1"/>
    <col min="12" max="16384" width="8.26953125" style="23"/>
  </cols>
  <sheetData>
    <row r="2" spans="1:15" s="22" customFormat="1" ht="43.5" x14ac:dyDescent="0.35">
      <c r="A2" s="30" t="s">
        <v>101</v>
      </c>
      <c r="B2" s="30" t="s">
        <v>0</v>
      </c>
      <c r="C2" s="30" t="s">
        <v>1</v>
      </c>
      <c r="D2" s="30" t="s">
        <v>102</v>
      </c>
      <c r="E2" s="30" t="s">
        <v>103</v>
      </c>
      <c r="F2" s="30" t="s">
        <v>104</v>
      </c>
      <c r="G2" s="30" t="s">
        <v>103</v>
      </c>
      <c r="H2" s="30" t="s">
        <v>105</v>
      </c>
      <c r="I2" s="31" t="s">
        <v>106</v>
      </c>
      <c r="J2" s="31" t="s">
        <v>223</v>
      </c>
      <c r="K2" s="31" t="s">
        <v>224</v>
      </c>
      <c r="O2" s="62"/>
    </row>
    <row r="3" spans="1:15" ht="29" x14ac:dyDescent="0.35">
      <c r="A3" s="32" t="s">
        <v>107</v>
      </c>
      <c r="B3" s="33" t="s">
        <v>108</v>
      </c>
      <c r="C3" s="33" t="s">
        <v>109</v>
      </c>
      <c r="D3" s="33" t="s">
        <v>282</v>
      </c>
      <c r="E3" s="33"/>
      <c r="F3" s="32" t="s">
        <v>119</v>
      </c>
      <c r="G3" s="32" t="s">
        <v>47</v>
      </c>
      <c r="H3" s="34" t="s">
        <v>111</v>
      </c>
      <c r="I3" s="35" t="s">
        <v>112</v>
      </c>
      <c r="J3" s="58">
        <v>3</v>
      </c>
      <c r="K3" s="29">
        <v>20233816</v>
      </c>
      <c r="L3" s="23" t="s">
        <v>225</v>
      </c>
    </row>
    <row r="4" spans="1:15" ht="29" x14ac:dyDescent="0.35">
      <c r="A4" s="32" t="s">
        <v>107</v>
      </c>
      <c r="B4" s="33" t="s">
        <v>108</v>
      </c>
      <c r="C4" s="33" t="s">
        <v>113</v>
      </c>
      <c r="D4" s="33" t="s">
        <v>282</v>
      </c>
      <c r="E4" s="33"/>
      <c r="F4" s="32" t="s">
        <v>119</v>
      </c>
      <c r="G4" s="32" t="s">
        <v>47</v>
      </c>
      <c r="H4" s="34" t="s">
        <v>111</v>
      </c>
      <c r="I4" s="35" t="s">
        <v>112</v>
      </c>
      <c r="J4" s="58">
        <v>3</v>
      </c>
      <c r="K4" s="29">
        <v>322932777.01999998</v>
      </c>
      <c r="L4" s="23" t="s">
        <v>225</v>
      </c>
    </row>
    <row r="5" spans="1:15" hidden="1" x14ac:dyDescent="0.35">
      <c r="A5" s="32" t="s">
        <v>107</v>
      </c>
      <c r="B5" s="33" t="s">
        <v>115</v>
      </c>
      <c r="C5" s="33" t="s">
        <v>116</v>
      </c>
      <c r="D5" s="33" t="s">
        <v>282</v>
      </c>
      <c r="E5" s="33"/>
      <c r="F5" s="37" t="s">
        <v>47</v>
      </c>
      <c r="G5" s="37"/>
      <c r="H5" s="35" t="s">
        <v>112</v>
      </c>
      <c r="I5" s="38"/>
      <c r="J5" s="56">
        <v>2</v>
      </c>
      <c r="K5" s="29">
        <v>1995442</v>
      </c>
      <c r="L5" s="23" t="s">
        <v>226</v>
      </c>
    </row>
    <row r="6" spans="1:15" ht="29" hidden="1" x14ac:dyDescent="0.35">
      <c r="A6" s="32" t="s">
        <v>107</v>
      </c>
      <c r="B6" s="33" t="s">
        <v>108</v>
      </c>
      <c r="C6" s="32" t="s">
        <v>117</v>
      </c>
      <c r="D6" s="32" t="s">
        <v>110</v>
      </c>
      <c r="E6" s="33"/>
      <c r="F6" s="32" t="s">
        <v>282</v>
      </c>
      <c r="G6" s="32"/>
      <c r="H6" s="35" t="s">
        <v>112</v>
      </c>
      <c r="I6" s="39"/>
      <c r="J6" s="55">
        <v>1</v>
      </c>
      <c r="K6" s="29">
        <v>335721.4</v>
      </c>
      <c r="L6" s="23" t="s">
        <v>226</v>
      </c>
    </row>
    <row r="7" spans="1:15" ht="29" x14ac:dyDescent="0.35">
      <c r="A7" s="32" t="s">
        <v>107</v>
      </c>
      <c r="B7" s="33" t="s">
        <v>108</v>
      </c>
      <c r="C7" s="33" t="s">
        <v>118</v>
      </c>
      <c r="D7" s="33" t="s">
        <v>282</v>
      </c>
      <c r="E7" s="33"/>
      <c r="F7" s="32" t="s">
        <v>119</v>
      </c>
      <c r="G7" s="32" t="s">
        <v>47</v>
      </c>
      <c r="H7" s="35" t="s">
        <v>112</v>
      </c>
      <c r="I7" s="39"/>
      <c r="J7" s="58">
        <v>3</v>
      </c>
      <c r="K7" s="29">
        <v>385928547.56999999</v>
      </c>
      <c r="L7" s="23" t="s">
        <v>225</v>
      </c>
    </row>
    <row r="8" spans="1:15" ht="29" x14ac:dyDescent="0.35">
      <c r="A8" s="32" t="s">
        <v>107</v>
      </c>
      <c r="B8" s="33" t="s">
        <v>108</v>
      </c>
      <c r="C8" s="33" t="s">
        <v>120</v>
      </c>
      <c r="D8" s="33" t="s">
        <v>282</v>
      </c>
      <c r="E8" s="33"/>
      <c r="F8" s="32" t="s">
        <v>119</v>
      </c>
      <c r="G8" s="32" t="s">
        <v>47</v>
      </c>
      <c r="H8" s="35" t="s">
        <v>112</v>
      </c>
      <c r="I8" s="39"/>
      <c r="J8" s="58">
        <v>3</v>
      </c>
      <c r="K8" s="29">
        <v>385928547.56999999</v>
      </c>
      <c r="L8" s="23" t="s">
        <v>225</v>
      </c>
    </row>
    <row r="9" spans="1:15" s="24" customFormat="1" ht="29" hidden="1" x14ac:dyDescent="0.35">
      <c r="A9" s="40" t="s">
        <v>107</v>
      </c>
      <c r="B9" s="41" t="s">
        <v>115</v>
      </c>
      <c r="C9" s="40" t="s">
        <v>121</v>
      </c>
      <c r="D9" s="40" t="s">
        <v>114</v>
      </c>
      <c r="E9" s="40"/>
      <c r="F9" s="40" t="s">
        <v>122</v>
      </c>
      <c r="G9" s="40"/>
      <c r="H9" s="42" t="s">
        <v>111</v>
      </c>
      <c r="I9" s="38"/>
      <c r="J9" s="57">
        <v>2</v>
      </c>
      <c r="K9" s="29">
        <v>17070165.171006594</v>
      </c>
      <c r="L9" s="24" t="s">
        <v>226</v>
      </c>
    </row>
    <row r="10" spans="1:15" ht="29" hidden="1" x14ac:dyDescent="0.35">
      <c r="A10" s="32" t="s">
        <v>123</v>
      </c>
      <c r="B10" s="32" t="s">
        <v>124</v>
      </c>
      <c r="C10" s="32" t="s">
        <v>121</v>
      </c>
      <c r="D10" s="32" t="s">
        <v>114</v>
      </c>
      <c r="E10" s="32"/>
      <c r="F10" s="32" t="s">
        <v>16</v>
      </c>
      <c r="G10" s="32" t="s">
        <v>125</v>
      </c>
      <c r="H10" s="35" t="s">
        <v>112</v>
      </c>
      <c r="I10" s="34" t="s">
        <v>111</v>
      </c>
      <c r="J10" s="60">
        <v>4</v>
      </c>
      <c r="K10" s="29"/>
      <c r="L10" s="23" t="s">
        <v>227</v>
      </c>
    </row>
    <row r="11" spans="1:15" ht="29" x14ac:dyDescent="0.35">
      <c r="A11" s="32" t="s">
        <v>123</v>
      </c>
      <c r="B11" s="32" t="s">
        <v>126</v>
      </c>
      <c r="C11" s="32" t="s">
        <v>127</v>
      </c>
      <c r="D11" s="32" t="s">
        <v>114</v>
      </c>
      <c r="E11" s="32"/>
      <c r="F11" s="32" t="s">
        <v>119</v>
      </c>
      <c r="G11" s="32" t="s">
        <v>16</v>
      </c>
      <c r="H11" s="34" t="s">
        <v>111</v>
      </c>
      <c r="I11" s="38"/>
      <c r="J11" s="60">
        <v>4</v>
      </c>
      <c r="K11" s="29">
        <v>120547</v>
      </c>
      <c r="L11" s="24" t="s">
        <v>226</v>
      </c>
    </row>
    <row r="12" spans="1:15" ht="29" x14ac:dyDescent="0.35">
      <c r="A12" s="32" t="s">
        <v>123</v>
      </c>
      <c r="B12" s="32" t="s">
        <v>128</v>
      </c>
      <c r="C12" s="32" t="s">
        <v>129</v>
      </c>
      <c r="D12" s="32" t="s">
        <v>114</v>
      </c>
      <c r="E12" s="32"/>
      <c r="F12" s="43" t="s">
        <v>119</v>
      </c>
      <c r="G12" s="32" t="s">
        <v>114</v>
      </c>
      <c r="H12" s="34" t="s">
        <v>111</v>
      </c>
      <c r="I12" s="38"/>
      <c r="J12" s="56">
        <v>2</v>
      </c>
      <c r="K12" s="29">
        <v>1482351</v>
      </c>
      <c r="L12" s="24" t="s">
        <v>226</v>
      </c>
    </row>
    <row r="13" spans="1:15" ht="43.5" hidden="1" x14ac:dyDescent="0.35">
      <c r="A13" s="32" t="s">
        <v>107</v>
      </c>
      <c r="B13" s="33" t="s">
        <v>130</v>
      </c>
      <c r="C13" s="33" t="s">
        <v>131</v>
      </c>
      <c r="D13" s="33" t="s">
        <v>114</v>
      </c>
      <c r="E13" s="33"/>
      <c r="F13" s="43" t="s">
        <v>16</v>
      </c>
      <c r="G13" s="43"/>
      <c r="H13" s="34" t="s">
        <v>111</v>
      </c>
      <c r="I13" s="39"/>
      <c r="J13" s="56">
        <v>2</v>
      </c>
      <c r="K13" s="29">
        <v>267635826</v>
      </c>
      <c r="L13" s="24" t="s">
        <v>226</v>
      </c>
    </row>
    <row r="14" spans="1:15" ht="29" x14ac:dyDescent="0.35">
      <c r="A14" s="32" t="s">
        <v>107</v>
      </c>
      <c r="B14" s="32" t="s">
        <v>132</v>
      </c>
      <c r="C14" s="33" t="s">
        <v>133</v>
      </c>
      <c r="D14" s="33" t="s">
        <v>114</v>
      </c>
      <c r="E14" s="33"/>
      <c r="F14" s="32" t="s">
        <v>119</v>
      </c>
      <c r="G14" s="32" t="s">
        <v>122</v>
      </c>
      <c r="H14" s="34" t="s">
        <v>111</v>
      </c>
      <c r="I14" s="44"/>
      <c r="J14" s="60">
        <v>4</v>
      </c>
      <c r="K14" s="29"/>
      <c r="L14" s="24" t="s">
        <v>227</v>
      </c>
    </row>
    <row r="15" spans="1:15" ht="29" hidden="1" x14ac:dyDescent="0.35">
      <c r="A15" s="32" t="s">
        <v>107</v>
      </c>
      <c r="B15" s="33" t="s">
        <v>108</v>
      </c>
      <c r="C15" s="32" t="s">
        <v>133</v>
      </c>
      <c r="D15" s="32" t="s">
        <v>134</v>
      </c>
      <c r="E15" s="32"/>
      <c r="F15" s="32" t="s">
        <v>114</v>
      </c>
      <c r="G15" s="32"/>
      <c r="H15" s="34" t="s">
        <v>111</v>
      </c>
      <c r="I15" s="39"/>
      <c r="J15" s="55">
        <v>1</v>
      </c>
      <c r="K15" s="29">
        <v>611726000</v>
      </c>
      <c r="L15" s="24" t="s">
        <v>226</v>
      </c>
    </row>
    <row r="16" spans="1:15" ht="29" hidden="1" x14ac:dyDescent="0.35">
      <c r="A16" s="32" t="s">
        <v>123</v>
      </c>
      <c r="B16" s="32" t="s">
        <v>124</v>
      </c>
      <c r="C16" s="33" t="s">
        <v>133</v>
      </c>
      <c r="D16" s="32" t="s">
        <v>114</v>
      </c>
      <c r="E16" s="32"/>
      <c r="F16" s="32" t="s">
        <v>16</v>
      </c>
      <c r="G16" s="32"/>
      <c r="H16" s="35" t="s">
        <v>112</v>
      </c>
      <c r="I16" s="34" t="s">
        <v>111</v>
      </c>
      <c r="J16" s="60">
        <v>4</v>
      </c>
      <c r="K16" s="29" t="s">
        <v>228</v>
      </c>
    </row>
    <row r="17" spans="1:13" ht="29" hidden="1" x14ac:dyDescent="0.35">
      <c r="A17" s="32" t="s">
        <v>123</v>
      </c>
      <c r="B17" s="32" t="s">
        <v>135</v>
      </c>
      <c r="C17" s="32" t="s">
        <v>136</v>
      </c>
      <c r="D17" s="32" t="s">
        <v>114</v>
      </c>
      <c r="E17" s="32"/>
      <c r="F17" s="32" t="s">
        <v>16</v>
      </c>
      <c r="G17" s="32"/>
      <c r="H17" s="34" t="s">
        <v>111</v>
      </c>
      <c r="I17" s="44"/>
      <c r="J17" s="58">
        <v>3</v>
      </c>
      <c r="K17" s="29">
        <v>1310297</v>
      </c>
      <c r="L17" s="23" t="s">
        <v>226</v>
      </c>
    </row>
    <row r="18" spans="1:13" ht="29" hidden="1" x14ac:dyDescent="0.35">
      <c r="A18" s="32" t="s">
        <v>137</v>
      </c>
      <c r="B18" s="32" t="s">
        <v>138</v>
      </c>
      <c r="C18" s="32" t="s">
        <v>139</v>
      </c>
      <c r="D18" s="32" t="s">
        <v>282</v>
      </c>
      <c r="E18" s="32"/>
      <c r="F18" s="45" t="s">
        <v>140</v>
      </c>
      <c r="G18" s="45"/>
      <c r="H18" s="35" t="s">
        <v>112</v>
      </c>
      <c r="I18" s="46"/>
      <c r="J18" s="56">
        <v>2</v>
      </c>
      <c r="K18" s="29">
        <v>13486450</v>
      </c>
      <c r="L18" s="23" t="s">
        <v>226</v>
      </c>
    </row>
    <row r="19" spans="1:13" ht="29" hidden="1" x14ac:dyDescent="0.35">
      <c r="A19" s="32" t="s">
        <v>107</v>
      </c>
      <c r="B19" s="32" t="s">
        <v>141</v>
      </c>
      <c r="C19" s="33" t="s">
        <v>142</v>
      </c>
      <c r="D19" s="33" t="s">
        <v>282</v>
      </c>
      <c r="E19" s="32"/>
      <c r="F19" s="37" t="s">
        <v>47</v>
      </c>
      <c r="G19" s="37"/>
      <c r="H19" s="35" t="s">
        <v>111</v>
      </c>
      <c r="I19" s="35" t="s">
        <v>112</v>
      </c>
      <c r="J19" s="58">
        <v>3</v>
      </c>
      <c r="K19" s="29">
        <v>2811</v>
      </c>
      <c r="L19" s="23" t="s">
        <v>229</v>
      </c>
    </row>
    <row r="20" spans="1:13" ht="29" hidden="1" x14ac:dyDescent="0.35">
      <c r="A20" s="32" t="s">
        <v>123</v>
      </c>
      <c r="B20" s="32" t="s">
        <v>143</v>
      </c>
      <c r="C20" s="32" t="s">
        <v>144</v>
      </c>
      <c r="D20" s="32" t="s">
        <v>114</v>
      </c>
      <c r="E20" s="32"/>
      <c r="F20" s="32" t="s">
        <v>16</v>
      </c>
      <c r="G20" s="32"/>
      <c r="H20" s="34" t="s">
        <v>111</v>
      </c>
      <c r="I20" s="44"/>
      <c r="J20" s="58">
        <v>3</v>
      </c>
      <c r="K20" s="29" t="s">
        <v>230</v>
      </c>
      <c r="L20" s="23" t="s">
        <v>226</v>
      </c>
    </row>
    <row r="21" spans="1:13" ht="29" hidden="1" x14ac:dyDescent="0.35">
      <c r="A21" s="32" t="s">
        <v>123</v>
      </c>
      <c r="B21" s="32" t="s">
        <v>124</v>
      </c>
      <c r="C21" s="32" t="s">
        <v>144</v>
      </c>
      <c r="D21" s="32" t="s">
        <v>114</v>
      </c>
      <c r="E21" s="32"/>
      <c r="F21" s="32" t="s">
        <v>16</v>
      </c>
      <c r="G21" s="32"/>
      <c r="H21" s="35" t="s">
        <v>112</v>
      </c>
      <c r="I21" s="35" t="s">
        <v>111</v>
      </c>
      <c r="J21" s="60">
        <v>4</v>
      </c>
      <c r="K21" s="29" t="s">
        <v>230</v>
      </c>
      <c r="L21" s="23" t="s">
        <v>226</v>
      </c>
    </row>
    <row r="22" spans="1:13" ht="29" hidden="1" x14ac:dyDescent="0.35">
      <c r="A22" s="32" t="s">
        <v>123</v>
      </c>
      <c r="B22" s="32" t="s">
        <v>124</v>
      </c>
      <c r="C22" s="32" t="s">
        <v>145</v>
      </c>
      <c r="D22" s="32" t="s">
        <v>114</v>
      </c>
      <c r="E22" s="32"/>
      <c r="F22" s="32" t="s">
        <v>16</v>
      </c>
      <c r="G22" s="32"/>
      <c r="H22" s="35" t="s">
        <v>112</v>
      </c>
      <c r="I22" s="35" t="s">
        <v>111</v>
      </c>
      <c r="J22" s="60">
        <v>4</v>
      </c>
      <c r="K22" s="29" t="s">
        <v>230</v>
      </c>
      <c r="L22" s="23" t="s">
        <v>226</v>
      </c>
    </row>
    <row r="23" spans="1:13" ht="29" hidden="1" x14ac:dyDescent="0.35">
      <c r="A23" s="32" t="s">
        <v>123</v>
      </c>
      <c r="B23" s="32" t="s">
        <v>146</v>
      </c>
      <c r="C23" s="32" t="s">
        <v>147</v>
      </c>
      <c r="D23" s="32" t="s">
        <v>282</v>
      </c>
      <c r="E23" s="32"/>
      <c r="F23" s="37" t="s">
        <v>47</v>
      </c>
      <c r="G23" s="37"/>
      <c r="H23" s="35" t="s">
        <v>112</v>
      </c>
      <c r="I23" s="46"/>
      <c r="J23" s="60">
        <v>4</v>
      </c>
      <c r="K23" s="29">
        <v>1490852.4</v>
      </c>
      <c r="L23" s="23" t="s">
        <v>226</v>
      </c>
    </row>
    <row r="24" spans="1:13" ht="29" hidden="1" x14ac:dyDescent="0.35">
      <c r="A24" s="32" t="s">
        <v>123</v>
      </c>
      <c r="B24" s="32" t="s">
        <v>148</v>
      </c>
      <c r="C24" s="32" t="s">
        <v>149</v>
      </c>
      <c r="D24" s="32" t="s">
        <v>114</v>
      </c>
      <c r="E24" s="32"/>
      <c r="F24" s="45" t="s">
        <v>16</v>
      </c>
      <c r="G24" s="45"/>
      <c r="H24" s="34" t="s">
        <v>111</v>
      </c>
      <c r="I24" s="44"/>
      <c r="J24" s="58">
        <v>3</v>
      </c>
      <c r="K24" s="29" t="s">
        <v>230</v>
      </c>
      <c r="L24" s="23" t="s">
        <v>226</v>
      </c>
    </row>
    <row r="25" spans="1:13" ht="29" hidden="1" x14ac:dyDescent="0.35">
      <c r="A25" s="32" t="s">
        <v>150</v>
      </c>
      <c r="B25" s="32" t="s">
        <v>151</v>
      </c>
      <c r="C25" s="32" t="s">
        <v>152</v>
      </c>
      <c r="D25" s="32" t="s">
        <v>114</v>
      </c>
      <c r="E25" s="32"/>
      <c r="F25" s="45" t="s">
        <v>16</v>
      </c>
      <c r="G25" s="45"/>
      <c r="H25" s="35" t="s">
        <v>111</v>
      </c>
      <c r="I25" s="47"/>
      <c r="J25" s="56">
        <v>2</v>
      </c>
      <c r="K25" s="29">
        <v>227948</v>
      </c>
      <c r="L25" s="23" t="s">
        <v>226</v>
      </c>
      <c r="M25" s="23" t="s">
        <v>231</v>
      </c>
    </row>
    <row r="26" spans="1:13" ht="43.5" x14ac:dyDescent="0.35">
      <c r="A26" s="32" t="s">
        <v>107</v>
      </c>
      <c r="B26" s="32" t="s">
        <v>153</v>
      </c>
      <c r="C26" s="48" t="s">
        <v>154</v>
      </c>
      <c r="D26" s="48" t="s">
        <v>114</v>
      </c>
      <c r="E26" s="48"/>
      <c r="F26" s="32" t="s">
        <v>119</v>
      </c>
      <c r="G26" s="32" t="s">
        <v>122</v>
      </c>
      <c r="H26" s="34" t="s">
        <v>112</v>
      </c>
      <c r="I26" s="35" t="s">
        <v>111</v>
      </c>
      <c r="J26" s="58">
        <v>3</v>
      </c>
      <c r="K26" s="29">
        <v>530675</v>
      </c>
      <c r="L26" s="23" t="s">
        <v>226</v>
      </c>
    </row>
    <row r="27" spans="1:13" x14ac:dyDescent="0.35">
      <c r="A27" s="32" t="s">
        <v>107</v>
      </c>
      <c r="B27" s="33" t="s">
        <v>108</v>
      </c>
      <c r="C27" s="32" t="s">
        <v>155</v>
      </c>
      <c r="D27" s="32" t="s">
        <v>282</v>
      </c>
      <c r="E27" s="32"/>
      <c r="F27" s="32" t="s">
        <v>119</v>
      </c>
      <c r="G27" s="32"/>
      <c r="H27" s="35" t="s">
        <v>112</v>
      </c>
      <c r="I27" s="39"/>
      <c r="J27" s="58">
        <v>3</v>
      </c>
      <c r="K27" s="29">
        <v>105977502</v>
      </c>
      <c r="L27" s="23" t="s">
        <v>225</v>
      </c>
    </row>
    <row r="28" spans="1:13" ht="29" hidden="1" x14ac:dyDescent="0.35">
      <c r="A28" s="32" t="s">
        <v>123</v>
      </c>
      <c r="B28" s="32" t="s">
        <v>124</v>
      </c>
      <c r="C28" s="32" t="s">
        <v>156</v>
      </c>
      <c r="D28" s="32" t="s">
        <v>114</v>
      </c>
      <c r="E28" s="32"/>
      <c r="F28" s="32" t="s">
        <v>16</v>
      </c>
      <c r="G28" s="32"/>
      <c r="H28" s="35" t="s">
        <v>112</v>
      </c>
      <c r="I28" s="35" t="s">
        <v>111</v>
      </c>
      <c r="J28" s="60">
        <v>4</v>
      </c>
      <c r="K28" s="29" t="s">
        <v>230</v>
      </c>
      <c r="L28" s="23" t="s">
        <v>226</v>
      </c>
    </row>
    <row r="29" spans="1:13" ht="29" hidden="1" x14ac:dyDescent="0.35">
      <c r="A29" s="32" t="s">
        <v>123</v>
      </c>
      <c r="B29" s="32" t="s">
        <v>124</v>
      </c>
      <c r="C29" s="32" t="s">
        <v>157</v>
      </c>
      <c r="D29" s="32" t="s">
        <v>114</v>
      </c>
      <c r="E29" s="32"/>
      <c r="F29" s="32" t="s">
        <v>16</v>
      </c>
      <c r="G29" s="32"/>
      <c r="H29" s="35" t="s">
        <v>112</v>
      </c>
      <c r="I29" s="35" t="s">
        <v>111</v>
      </c>
      <c r="J29" s="60">
        <v>4</v>
      </c>
      <c r="K29" s="29" t="s">
        <v>230</v>
      </c>
      <c r="L29" s="23" t="s">
        <v>226</v>
      </c>
    </row>
    <row r="30" spans="1:13" ht="29" hidden="1" x14ac:dyDescent="0.35">
      <c r="A30" s="32" t="s">
        <v>137</v>
      </c>
      <c r="B30" s="32" t="s">
        <v>158</v>
      </c>
      <c r="C30" s="32" t="s">
        <v>159</v>
      </c>
      <c r="D30" s="32" t="s">
        <v>282</v>
      </c>
      <c r="E30" s="32"/>
      <c r="F30" s="32" t="s">
        <v>140</v>
      </c>
      <c r="G30" s="32"/>
      <c r="H30" s="35" t="s">
        <v>112</v>
      </c>
      <c r="I30" s="46"/>
      <c r="J30" s="56">
        <v>2</v>
      </c>
      <c r="K30" s="29">
        <v>124244206</v>
      </c>
      <c r="L30" s="23" t="s">
        <v>232</v>
      </c>
    </row>
    <row r="31" spans="1:13" ht="29" x14ac:dyDescent="0.35">
      <c r="A31" s="32" t="s">
        <v>107</v>
      </c>
      <c r="B31" s="33" t="s">
        <v>108</v>
      </c>
      <c r="C31" s="33" t="s">
        <v>160</v>
      </c>
      <c r="D31" s="33" t="s">
        <v>282</v>
      </c>
      <c r="E31" s="32"/>
      <c r="F31" s="32" t="s">
        <v>119</v>
      </c>
      <c r="G31" s="32" t="s">
        <v>47</v>
      </c>
      <c r="H31" s="34" t="s">
        <v>111</v>
      </c>
      <c r="I31" s="35" t="s">
        <v>112</v>
      </c>
      <c r="J31" s="58">
        <v>3</v>
      </c>
      <c r="K31" s="29">
        <v>158244860</v>
      </c>
      <c r="L31" s="23" t="s">
        <v>226</v>
      </c>
    </row>
    <row r="32" spans="1:13" ht="29" x14ac:dyDescent="0.35">
      <c r="A32" s="32" t="s">
        <v>107</v>
      </c>
      <c r="B32" s="33" t="s">
        <v>108</v>
      </c>
      <c r="C32" s="33" t="s">
        <v>161</v>
      </c>
      <c r="D32" s="33" t="s">
        <v>282</v>
      </c>
      <c r="E32" s="32"/>
      <c r="F32" s="32" t="s">
        <v>119</v>
      </c>
      <c r="G32" s="32" t="s">
        <v>47</v>
      </c>
      <c r="H32" s="34" t="s">
        <v>111</v>
      </c>
      <c r="I32" s="35" t="s">
        <v>112</v>
      </c>
      <c r="J32" s="58">
        <v>3</v>
      </c>
      <c r="K32" s="29">
        <v>1313084</v>
      </c>
      <c r="L32" s="23" t="s">
        <v>225</v>
      </c>
    </row>
    <row r="33" spans="1:12" s="24" customFormat="1" ht="29" hidden="1" x14ac:dyDescent="0.35">
      <c r="A33" s="40" t="s">
        <v>123</v>
      </c>
      <c r="B33" s="41" t="s">
        <v>162</v>
      </c>
      <c r="C33" s="40" t="s">
        <v>163</v>
      </c>
      <c r="D33" s="40" t="s">
        <v>114</v>
      </c>
      <c r="E33" s="40"/>
      <c r="F33" s="49" t="s">
        <v>122</v>
      </c>
      <c r="G33" s="49"/>
      <c r="H33" s="42" t="s">
        <v>111</v>
      </c>
      <c r="I33" s="38"/>
      <c r="J33" s="59">
        <v>3</v>
      </c>
      <c r="K33" s="29">
        <v>1642557.3236736001</v>
      </c>
      <c r="L33" s="24" t="s">
        <v>226</v>
      </c>
    </row>
    <row r="34" spans="1:12" s="24" customFormat="1" ht="29" hidden="1" x14ac:dyDescent="0.35">
      <c r="A34" s="40" t="s">
        <v>150</v>
      </c>
      <c r="B34" s="40" t="s">
        <v>164</v>
      </c>
      <c r="C34" s="40" t="s">
        <v>165</v>
      </c>
      <c r="D34" s="40" t="s">
        <v>114</v>
      </c>
      <c r="E34" s="40"/>
      <c r="F34" s="49" t="s">
        <v>122</v>
      </c>
      <c r="G34" s="49"/>
      <c r="H34" s="42" t="s">
        <v>111</v>
      </c>
      <c r="I34" s="38"/>
      <c r="J34" s="57">
        <v>2</v>
      </c>
      <c r="K34" s="29">
        <v>7827254.2500000009</v>
      </c>
      <c r="L34" s="24" t="s">
        <v>226</v>
      </c>
    </row>
    <row r="35" spans="1:12" s="24" customFormat="1" ht="29" hidden="1" x14ac:dyDescent="0.35">
      <c r="A35" s="40" t="s">
        <v>123</v>
      </c>
      <c r="B35" s="40" t="s">
        <v>166</v>
      </c>
      <c r="C35" s="40" t="s">
        <v>167</v>
      </c>
      <c r="D35" s="40" t="s">
        <v>114</v>
      </c>
      <c r="E35" s="40"/>
      <c r="F35" s="40" t="s">
        <v>122</v>
      </c>
      <c r="G35" s="40"/>
      <c r="H35" s="42" t="s">
        <v>111</v>
      </c>
      <c r="I35" s="38"/>
      <c r="J35" s="59">
        <v>3</v>
      </c>
      <c r="K35" s="29">
        <v>682014.15782399999</v>
      </c>
      <c r="L35" s="24" t="s">
        <v>226</v>
      </c>
    </row>
    <row r="36" spans="1:12" x14ac:dyDescent="0.35">
      <c r="A36" s="32" t="s">
        <v>107</v>
      </c>
      <c r="B36" s="33" t="s">
        <v>108</v>
      </c>
      <c r="C36" s="32" t="s">
        <v>168</v>
      </c>
      <c r="D36" s="32" t="s">
        <v>282</v>
      </c>
      <c r="E36" s="32"/>
      <c r="F36" s="32" t="s">
        <v>119</v>
      </c>
      <c r="G36" s="32" t="s">
        <v>47</v>
      </c>
      <c r="H36" s="35" t="s">
        <v>112</v>
      </c>
      <c r="I36" s="39"/>
      <c r="J36" s="58">
        <v>3</v>
      </c>
      <c r="K36" s="29">
        <v>199058000</v>
      </c>
      <c r="L36" s="23" t="s">
        <v>225</v>
      </c>
    </row>
    <row r="37" spans="1:12" ht="29" x14ac:dyDescent="0.35">
      <c r="A37" s="32" t="s">
        <v>123</v>
      </c>
      <c r="B37" s="32" t="s">
        <v>169</v>
      </c>
      <c r="C37" s="32" t="s">
        <v>170</v>
      </c>
      <c r="D37" s="32" t="s">
        <v>114</v>
      </c>
      <c r="E37" s="32"/>
      <c r="F37" s="32" t="s">
        <v>119</v>
      </c>
      <c r="G37" s="32" t="s">
        <v>114</v>
      </c>
      <c r="H37" s="34" t="s">
        <v>111</v>
      </c>
      <c r="I37" s="38"/>
      <c r="J37" s="56">
        <v>2</v>
      </c>
      <c r="K37" s="29" t="s">
        <v>230</v>
      </c>
      <c r="L37" s="23" t="s">
        <v>226</v>
      </c>
    </row>
    <row r="38" spans="1:12" ht="29" x14ac:dyDescent="0.35">
      <c r="A38" s="32" t="s">
        <v>123</v>
      </c>
      <c r="B38" s="32" t="s">
        <v>169</v>
      </c>
      <c r="C38" s="32" t="s">
        <v>171</v>
      </c>
      <c r="D38" s="32" t="s">
        <v>114</v>
      </c>
      <c r="E38" s="32"/>
      <c r="F38" s="32" t="s">
        <v>119</v>
      </c>
      <c r="G38" s="32" t="s">
        <v>114</v>
      </c>
      <c r="H38" s="34" t="s">
        <v>111</v>
      </c>
      <c r="I38" s="38"/>
      <c r="J38" s="58">
        <v>3</v>
      </c>
      <c r="K38" s="29"/>
      <c r="L38" s="23" t="s">
        <v>227</v>
      </c>
    </row>
    <row r="39" spans="1:12" ht="43.5" hidden="1" x14ac:dyDescent="0.35">
      <c r="A39" s="32" t="s">
        <v>107</v>
      </c>
      <c r="B39" s="32" t="s">
        <v>172</v>
      </c>
      <c r="C39" s="33" t="s">
        <v>173</v>
      </c>
      <c r="D39" s="33" t="s">
        <v>282</v>
      </c>
      <c r="E39" s="32"/>
      <c r="F39" s="37" t="s">
        <v>47</v>
      </c>
      <c r="G39" s="37"/>
      <c r="H39" s="35" t="s">
        <v>111</v>
      </c>
      <c r="I39" s="35" t="s">
        <v>112</v>
      </c>
      <c r="J39" s="58">
        <v>3</v>
      </c>
      <c r="K39" s="29">
        <v>1391655</v>
      </c>
      <c r="L39" s="23" t="s">
        <v>225</v>
      </c>
    </row>
    <row r="40" spans="1:12" ht="29" hidden="1" x14ac:dyDescent="0.35">
      <c r="A40" s="32" t="s">
        <v>107</v>
      </c>
      <c r="B40" s="32" t="s">
        <v>141</v>
      </c>
      <c r="C40" s="33" t="s">
        <v>173</v>
      </c>
      <c r="D40" s="33" t="s">
        <v>282</v>
      </c>
      <c r="E40" s="32"/>
      <c r="F40" s="37" t="s">
        <v>47</v>
      </c>
      <c r="G40" s="37"/>
      <c r="H40" s="35" t="s">
        <v>111</v>
      </c>
      <c r="I40" s="35" t="s">
        <v>112</v>
      </c>
      <c r="J40" s="58">
        <v>3</v>
      </c>
      <c r="K40" s="29">
        <v>129833</v>
      </c>
      <c r="L40" s="23" t="s">
        <v>225</v>
      </c>
    </row>
    <row r="41" spans="1:12" ht="29" hidden="1" x14ac:dyDescent="0.35">
      <c r="A41" s="32" t="s">
        <v>107</v>
      </c>
      <c r="B41" s="33" t="s">
        <v>115</v>
      </c>
      <c r="C41" s="32" t="s">
        <v>174</v>
      </c>
      <c r="D41" s="32" t="s">
        <v>282</v>
      </c>
      <c r="E41" s="32"/>
      <c r="F41" s="37" t="s">
        <v>140</v>
      </c>
      <c r="G41" s="37"/>
      <c r="H41" s="35" t="s">
        <v>112</v>
      </c>
      <c r="I41" s="38"/>
      <c r="J41" s="56">
        <v>2</v>
      </c>
      <c r="K41" s="29">
        <v>8362889.4400000004</v>
      </c>
      <c r="L41" s="23" t="s">
        <v>226</v>
      </c>
    </row>
    <row r="42" spans="1:12" ht="29" x14ac:dyDescent="0.35">
      <c r="A42" s="32" t="s">
        <v>107</v>
      </c>
      <c r="B42" s="33" t="s">
        <v>108</v>
      </c>
      <c r="C42" s="33" t="s">
        <v>175</v>
      </c>
      <c r="D42" s="33" t="s">
        <v>282</v>
      </c>
      <c r="E42" s="32"/>
      <c r="F42" s="32" t="s">
        <v>119</v>
      </c>
      <c r="G42" s="32"/>
      <c r="H42" s="35" t="s">
        <v>112</v>
      </c>
      <c r="I42" s="36"/>
      <c r="J42" s="58">
        <v>3</v>
      </c>
      <c r="K42" s="29">
        <v>9857830</v>
      </c>
      <c r="L42" s="23" t="s">
        <v>226</v>
      </c>
    </row>
    <row r="43" spans="1:12" hidden="1" x14ac:dyDescent="0.35">
      <c r="A43" s="32" t="s">
        <v>107</v>
      </c>
      <c r="B43" s="32" t="s">
        <v>176</v>
      </c>
      <c r="C43" s="33" t="s">
        <v>177</v>
      </c>
      <c r="D43" s="33" t="s">
        <v>282</v>
      </c>
      <c r="E43" s="32"/>
      <c r="F43" s="32" t="s">
        <v>47</v>
      </c>
      <c r="G43" s="32"/>
      <c r="H43" s="35" t="s">
        <v>112</v>
      </c>
      <c r="I43" s="46"/>
      <c r="J43" s="60">
        <v>4</v>
      </c>
      <c r="K43" s="29">
        <v>300000</v>
      </c>
      <c r="L43" s="23" t="s">
        <v>226</v>
      </c>
    </row>
    <row r="44" spans="1:12" ht="29" hidden="1" x14ac:dyDescent="0.35">
      <c r="A44" s="32" t="s">
        <v>123</v>
      </c>
      <c r="B44" s="33" t="s">
        <v>178</v>
      </c>
      <c r="C44" s="32" t="s">
        <v>179</v>
      </c>
      <c r="D44" s="32" t="s">
        <v>282</v>
      </c>
      <c r="E44" s="32"/>
      <c r="F44" s="37" t="s">
        <v>47</v>
      </c>
      <c r="G44" s="32"/>
      <c r="H44" s="35" t="s">
        <v>112</v>
      </c>
      <c r="I44" s="46"/>
      <c r="J44" s="60">
        <v>4</v>
      </c>
      <c r="K44" s="29">
        <v>270000</v>
      </c>
      <c r="L44" s="23" t="s">
        <v>226</v>
      </c>
    </row>
    <row r="45" spans="1:12" ht="29" hidden="1" x14ac:dyDescent="0.35">
      <c r="A45" s="32" t="s">
        <v>107</v>
      </c>
      <c r="B45" s="33" t="s">
        <v>180</v>
      </c>
      <c r="C45" s="33" t="s">
        <v>181</v>
      </c>
      <c r="D45" s="33" t="s">
        <v>282</v>
      </c>
      <c r="E45" s="32"/>
      <c r="F45" s="37" t="s">
        <v>140</v>
      </c>
      <c r="G45" s="37"/>
      <c r="H45" s="35" t="s">
        <v>112</v>
      </c>
      <c r="I45" s="46"/>
      <c r="J45" s="58">
        <v>3</v>
      </c>
      <c r="K45" s="29">
        <v>3157915</v>
      </c>
      <c r="L45" s="23" t="s">
        <v>225</v>
      </c>
    </row>
    <row r="46" spans="1:12" ht="43.5" hidden="1" x14ac:dyDescent="0.35">
      <c r="A46" s="32" t="s">
        <v>107</v>
      </c>
      <c r="B46" s="33" t="s">
        <v>182</v>
      </c>
      <c r="C46" s="33" t="s">
        <v>181</v>
      </c>
      <c r="D46" s="33" t="s">
        <v>282</v>
      </c>
      <c r="E46" s="32"/>
      <c r="F46" s="37" t="s">
        <v>140</v>
      </c>
      <c r="G46" s="37"/>
      <c r="H46" s="35" t="s">
        <v>112</v>
      </c>
      <c r="I46" s="46"/>
      <c r="J46" s="58">
        <v>3</v>
      </c>
      <c r="K46" s="29">
        <f>878585*2</f>
        <v>1757170</v>
      </c>
      <c r="L46" s="23" t="s">
        <v>226</v>
      </c>
    </row>
    <row r="47" spans="1:12" ht="60" hidden="1" customHeight="1" x14ac:dyDescent="0.35">
      <c r="A47" s="32" t="s">
        <v>107</v>
      </c>
      <c r="B47" s="33" t="s">
        <v>183</v>
      </c>
      <c r="C47" s="33" t="s">
        <v>181</v>
      </c>
      <c r="D47" s="33" t="s">
        <v>282</v>
      </c>
      <c r="E47" s="32"/>
      <c r="F47" s="37" t="s">
        <v>140</v>
      </c>
      <c r="G47" s="37"/>
      <c r="H47" s="35" t="s">
        <v>112</v>
      </c>
      <c r="I47" s="46"/>
      <c r="J47" s="58">
        <v>3</v>
      </c>
      <c r="K47" s="29">
        <v>634724</v>
      </c>
      <c r="L47" s="23" t="s">
        <v>226</v>
      </c>
    </row>
    <row r="48" spans="1:12" ht="29" hidden="1" x14ac:dyDescent="0.35">
      <c r="A48" s="32" t="s">
        <v>123</v>
      </c>
      <c r="B48" s="32" t="s">
        <v>184</v>
      </c>
      <c r="C48" s="32" t="s">
        <v>181</v>
      </c>
      <c r="D48" s="32" t="s">
        <v>282</v>
      </c>
      <c r="E48" s="32"/>
      <c r="F48" s="37" t="s">
        <v>140</v>
      </c>
      <c r="G48" s="37"/>
      <c r="H48" s="35" t="s">
        <v>112</v>
      </c>
      <c r="I48" s="46"/>
      <c r="J48" s="60">
        <v>4</v>
      </c>
      <c r="K48" s="29">
        <v>2237737</v>
      </c>
      <c r="L48" s="23" t="s">
        <v>226</v>
      </c>
    </row>
    <row r="49" spans="1:12" ht="43.5" x14ac:dyDescent="0.35">
      <c r="A49" s="32" t="s">
        <v>123</v>
      </c>
      <c r="B49" s="33" t="s">
        <v>185</v>
      </c>
      <c r="C49" s="33" t="s">
        <v>186</v>
      </c>
      <c r="D49" s="32" t="s">
        <v>114</v>
      </c>
      <c r="E49" s="32"/>
      <c r="F49" s="45" t="s">
        <v>119</v>
      </c>
      <c r="G49" s="45" t="s">
        <v>16</v>
      </c>
      <c r="H49" s="35" t="s">
        <v>112</v>
      </c>
      <c r="I49" s="42" t="s">
        <v>111</v>
      </c>
      <c r="J49" s="60">
        <v>4</v>
      </c>
      <c r="K49" s="29" t="s">
        <v>230</v>
      </c>
      <c r="L49" s="23" t="s">
        <v>226</v>
      </c>
    </row>
    <row r="50" spans="1:12" ht="29" hidden="1" x14ac:dyDescent="0.35">
      <c r="A50" s="32" t="s">
        <v>137</v>
      </c>
      <c r="B50" s="32" t="s">
        <v>187</v>
      </c>
      <c r="C50" s="32" t="s">
        <v>188</v>
      </c>
      <c r="D50" s="32" t="s">
        <v>282</v>
      </c>
      <c r="E50" s="32"/>
      <c r="F50" s="45" t="s">
        <v>140</v>
      </c>
      <c r="G50" s="32"/>
      <c r="H50" s="35" t="s">
        <v>112</v>
      </c>
      <c r="I50" s="46"/>
      <c r="J50" s="58">
        <v>3</v>
      </c>
      <c r="K50" s="29">
        <v>2976646</v>
      </c>
      <c r="L50" s="23" t="s">
        <v>226</v>
      </c>
    </row>
    <row r="51" spans="1:12" ht="50.25" hidden="1" customHeight="1" x14ac:dyDescent="0.35">
      <c r="A51" s="32" t="s">
        <v>123</v>
      </c>
      <c r="B51" s="32" t="s">
        <v>189</v>
      </c>
      <c r="C51" s="32" t="s">
        <v>190</v>
      </c>
      <c r="D51" s="32" t="s">
        <v>282</v>
      </c>
      <c r="E51" s="32"/>
      <c r="F51" s="32" t="s">
        <v>140</v>
      </c>
      <c r="G51" s="32"/>
      <c r="H51" s="35" t="s">
        <v>112</v>
      </c>
      <c r="I51" s="46"/>
      <c r="J51" s="60">
        <v>4</v>
      </c>
      <c r="K51" s="29" t="s">
        <v>233</v>
      </c>
      <c r="L51" s="23" t="s">
        <v>226</v>
      </c>
    </row>
    <row r="52" spans="1:12" ht="29" hidden="1" x14ac:dyDescent="0.35">
      <c r="A52" s="32" t="s">
        <v>123</v>
      </c>
      <c r="B52" s="32" t="s">
        <v>191</v>
      </c>
      <c r="C52" s="32" t="s">
        <v>190</v>
      </c>
      <c r="D52" s="32" t="s">
        <v>282</v>
      </c>
      <c r="E52" s="32"/>
      <c r="F52" s="32" t="s">
        <v>140</v>
      </c>
      <c r="G52" s="32"/>
      <c r="H52" s="35" t="s">
        <v>112</v>
      </c>
      <c r="I52" s="46"/>
      <c r="J52" s="60">
        <v>4</v>
      </c>
      <c r="K52" s="29">
        <v>1092000</v>
      </c>
      <c r="L52" s="23" t="s">
        <v>226</v>
      </c>
    </row>
    <row r="53" spans="1:12" ht="29" hidden="1" x14ac:dyDescent="0.35">
      <c r="A53" s="32" t="s">
        <v>137</v>
      </c>
      <c r="B53" s="32" t="s">
        <v>192</v>
      </c>
      <c r="C53" s="48" t="s">
        <v>192</v>
      </c>
      <c r="D53" s="48" t="s">
        <v>282</v>
      </c>
      <c r="E53" s="48"/>
      <c r="F53" s="50" t="s">
        <v>140</v>
      </c>
      <c r="G53" s="32"/>
      <c r="H53" s="35" t="s">
        <v>112</v>
      </c>
      <c r="I53" s="46"/>
      <c r="J53" s="60">
        <v>4</v>
      </c>
      <c r="K53" s="29"/>
      <c r="L53" s="23" t="s">
        <v>234</v>
      </c>
    </row>
    <row r="54" spans="1:12" s="25" customFormat="1" x14ac:dyDescent="0.35">
      <c r="A54" s="32" t="s">
        <v>193</v>
      </c>
      <c r="B54" s="33" t="s">
        <v>194</v>
      </c>
      <c r="C54" s="32" t="s">
        <v>195</v>
      </c>
      <c r="D54" s="32" t="s">
        <v>114</v>
      </c>
      <c r="E54" s="32"/>
      <c r="F54" s="32" t="s">
        <v>119</v>
      </c>
      <c r="G54" s="32" t="s">
        <v>16</v>
      </c>
      <c r="H54" s="35" t="s">
        <v>111</v>
      </c>
      <c r="I54" s="46"/>
      <c r="J54" s="61">
        <v>4</v>
      </c>
      <c r="K54" s="29"/>
      <c r="L54" s="25" t="s">
        <v>235</v>
      </c>
    </row>
    <row r="55" spans="1:12" s="25" customFormat="1" hidden="1" x14ac:dyDescent="0.35">
      <c r="A55" s="32" t="s">
        <v>193</v>
      </c>
      <c r="B55" s="33" t="s">
        <v>196</v>
      </c>
      <c r="C55" s="52" t="s">
        <v>197</v>
      </c>
      <c r="D55" s="32" t="s">
        <v>282</v>
      </c>
      <c r="E55" s="32"/>
      <c r="F55" s="32" t="s">
        <v>140</v>
      </c>
      <c r="G55" s="32"/>
      <c r="H55" s="35" t="s">
        <v>112</v>
      </c>
      <c r="I55" s="53"/>
      <c r="J55" s="61">
        <v>4</v>
      </c>
      <c r="K55" s="29" t="s">
        <v>233</v>
      </c>
    </row>
    <row r="56" spans="1:12" s="25" customFormat="1" hidden="1" x14ac:dyDescent="0.35">
      <c r="A56" s="32" t="s">
        <v>193</v>
      </c>
      <c r="B56" s="33" t="s">
        <v>196</v>
      </c>
      <c r="C56" s="52" t="s">
        <v>198</v>
      </c>
      <c r="D56" s="32" t="s">
        <v>282</v>
      </c>
      <c r="E56" s="32"/>
      <c r="F56" s="32" t="s">
        <v>140</v>
      </c>
      <c r="G56" s="32"/>
      <c r="H56" s="35" t="s">
        <v>112</v>
      </c>
      <c r="I56" s="53"/>
      <c r="J56" s="61">
        <v>4</v>
      </c>
      <c r="K56" s="29" t="s">
        <v>233</v>
      </c>
    </row>
    <row r="57" spans="1:12" s="25" customFormat="1" hidden="1" x14ac:dyDescent="0.35">
      <c r="A57" s="32" t="s">
        <v>193</v>
      </c>
      <c r="B57" s="33" t="s">
        <v>196</v>
      </c>
      <c r="C57" s="52" t="s">
        <v>199</v>
      </c>
      <c r="D57" s="32" t="s">
        <v>282</v>
      </c>
      <c r="E57" s="32"/>
      <c r="F57" s="32" t="s">
        <v>140</v>
      </c>
      <c r="G57" s="32"/>
      <c r="H57" s="35" t="s">
        <v>112</v>
      </c>
      <c r="I57" s="53"/>
      <c r="J57" s="61">
        <v>4</v>
      </c>
      <c r="K57" s="29" t="s">
        <v>233</v>
      </c>
    </row>
    <row r="58" spans="1:12" s="25" customFormat="1" hidden="1" x14ac:dyDescent="0.35">
      <c r="A58" s="32" t="s">
        <v>193</v>
      </c>
      <c r="B58" s="33" t="s">
        <v>196</v>
      </c>
      <c r="C58" s="52" t="s">
        <v>200</v>
      </c>
      <c r="D58" s="32" t="s">
        <v>282</v>
      </c>
      <c r="E58" s="32"/>
      <c r="F58" s="32" t="s">
        <v>140</v>
      </c>
      <c r="G58" s="32"/>
      <c r="H58" s="35" t="s">
        <v>112</v>
      </c>
      <c r="I58" s="53"/>
      <c r="J58" s="61">
        <v>4</v>
      </c>
      <c r="K58" s="29" t="s">
        <v>233</v>
      </c>
    </row>
    <row r="59" spans="1:12" s="25" customFormat="1" ht="29" hidden="1" x14ac:dyDescent="0.35">
      <c r="A59" s="32" t="s">
        <v>193</v>
      </c>
      <c r="B59" s="33" t="s">
        <v>196</v>
      </c>
      <c r="C59" s="52" t="s">
        <v>201</v>
      </c>
      <c r="D59" s="32" t="s">
        <v>282</v>
      </c>
      <c r="E59" s="32"/>
      <c r="F59" s="32" t="s">
        <v>140</v>
      </c>
      <c r="G59" s="32"/>
      <c r="H59" s="35" t="s">
        <v>112</v>
      </c>
      <c r="I59" s="53"/>
      <c r="J59" s="61">
        <v>4</v>
      </c>
      <c r="K59" s="29" t="s">
        <v>233</v>
      </c>
    </row>
    <row r="60" spans="1:12" s="25" customFormat="1" hidden="1" x14ac:dyDescent="0.35">
      <c r="A60" s="32" t="s">
        <v>193</v>
      </c>
      <c r="B60" s="33" t="s">
        <v>196</v>
      </c>
      <c r="C60" s="52" t="s">
        <v>202</v>
      </c>
      <c r="D60" s="32" t="s">
        <v>282</v>
      </c>
      <c r="E60" s="32"/>
      <c r="F60" s="32" t="s">
        <v>140</v>
      </c>
      <c r="G60" s="32"/>
      <c r="H60" s="35" t="s">
        <v>112</v>
      </c>
      <c r="I60" s="53"/>
      <c r="J60" s="61">
        <v>4</v>
      </c>
      <c r="K60" s="29" t="s">
        <v>233</v>
      </c>
    </row>
    <row r="61" spans="1:12" s="25" customFormat="1" hidden="1" x14ac:dyDescent="0.35">
      <c r="A61" s="32" t="s">
        <v>193</v>
      </c>
      <c r="B61" s="33" t="s">
        <v>196</v>
      </c>
      <c r="C61" s="52" t="s">
        <v>203</v>
      </c>
      <c r="D61" s="32" t="s">
        <v>282</v>
      </c>
      <c r="E61" s="32"/>
      <c r="F61" s="32" t="s">
        <v>140</v>
      </c>
      <c r="G61" s="32"/>
      <c r="H61" s="35" t="s">
        <v>112</v>
      </c>
      <c r="I61" s="53"/>
      <c r="J61" s="61">
        <v>4</v>
      </c>
      <c r="K61" s="29" t="s">
        <v>233</v>
      </c>
    </row>
    <row r="62" spans="1:12" s="25" customFormat="1" hidden="1" x14ac:dyDescent="0.35">
      <c r="A62" s="32" t="s">
        <v>193</v>
      </c>
      <c r="B62" s="33" t="s">
        <v>196</v>
      </c>
      <c r="C62" s="52" t="s">
        <v>11</v>
      </c>
      <c r="D62" s="32" t="s">
        <v>282</v>
      </c>
      <c r="E62" s="32"/>
      <c r="F62" s="32" t="s">
        <v>140</v>
      </c>
      <c r="G62" s="32"/>
      <c r="H62" s="35" t="s">
        <v>112</v>
      </c>
      <c r="I62" s="53"/>
      <c r="J62" s="61">
        <v>4</v>
      </c>
      <c r="K62" s="29" t="s">
        <v>233</v>
      </c>
    </row>
    <row r="63" spans="1:12" s="25" customFormat="1" hidden="1" x14ac:dyDescent="0.35">
      <c r="A63" s="32" t="s">
        <v>193</v>
      </c>
      <c r="B63" s="33" t="s">
        <v>196</v>
      </c>
      <c r="C63" s="52" t="s">
        <v>204</v>
      </c>
      <c r="D63" s="32" t="s">
        <v>282</v>
      </c>
      <c r="E63" s="32"/>
      <c r="F63" s="32" t="s">
        <v>140</v>
      </c>
      <c r="G63" s="32"/>
      <c r="H63" s="35" t="s">
        <v>112</v>
      </c>
      <c r="I63" s="53"/>
      <c r="J63" s="61">
        <v>4</v>
      </c>
      <c r="K63" s="29" t="s">
        <v>233</v>
      </c>
    </row>
    <row r="64" spans="1:12" s="25" customFormat="1" hidden="1" x14ac:dyDescent="0.35">
      <c r="A64" s="32" t="s">
        <v>193</v>
      </c>
      <c r="B64" s="33" t="s">
        <v>196</v>
      </c>
      <c r="C64" s="52" t="s">
        <v>205</v>
      </c>
      <c r="D64" s="32" t="s">
        <v>282</v>
      </c>
      <c r="E64" s="32"/>
      <c r="F64" s="32" t="s">
        <v>140</v>
      </c>
      <c r="G64" s="32"/>
      <c r="H64" s="35" t="s">
        <v>112</v>
      </c>
      <c r="I64" s="53"/>
      <c r="J64" s="61">
        <v>4</v>
      </c>
      <c r="K64" s="29" t="s">
        <v>233</v>
      </c>
    </row>
    <row r="65" spans="1:11" s="25" customFormat="1" ht="29" hidden="1" x14ac:dyDescent="0.35">
      <c r="A65" s="32" t="s">
        <v>193</v>
      </c>
      <c r="B65" s="33" t="s">
        <v>196</v>
      </c>
      <c r="C65" s="52" t="s">
        <v>206</v>
      </c>
      <c r="D65" s="32" t="s">
        <v>282</v>
      </c>
      <c r="E65" s="32"/>
      <c r="F65" s="32" t="s">
        <v>140</v>
      </c>
      <c r="G65" s="32"/>
      <c r="H65" s="35" t="s">
        <v>112</v>
      </c>
      <c r="I65" s="53"/>
      <c r="J65" s="61">
        <v>4</v>
      </c>
      <c r="K65" s="29" t="s">
        <v>233</v>
      </c>
    </row>
    <row r="66" spans="1:11" s="25" customFormat="1" ht="29" hidden="1" x14ac:dyDescent="0.35">
      <c r="A66" s="32" t="s">
        <v>193</v>
      </c>
      <c r="B66" s="33" t="s">
        <v>196</v>
      </c>
      <c r="C66" s="52" t="s">
        <v>207</v>
      </c>
      <c r="D66" s="32" t="s">
        <v>282</v>
      </c>
      <c r="E66" s="32"/>
      <c r="F66" s="32" t="s">
        <v>140</v>
      </c>
      <c r="G66" s="32"/>
      <c r="H66" s="35" t="s">
        <v>112</v>
      </c>
      <c r="I66" s="53"/>
      <c r="J66" s="61">
        <v>4</v>
      </c>
      <c r="K66" s="29" t="s">
        <v>233</v>
      </c>
    </row>
    <row r="67" spans="1:11" s="25" customFormat="1" hidden="1" x14ac:dyDescent="0.35">
      <c r="A67" s="32" t="s">
        <v>193</v>
      </c>
      <c r="B67" s="33" t="s">
        <v>196</v>
      </c>
      <c r="C67" s="52" t="s">
        <v>70</v>
      </c>
      <c r="D67" s="32" t="s">
        <v>282</v>
      </c>
      <c r="E67" s="32"/>
      <c r="F67" s="32" t="s">
        <v>140</v>
      </c>
      <c r="G67" s="32"/>
      <c r="H67" s="35" t="s">
        <v>112</v>
      </c>
      <c r="I67" s="53"/>
      <c r="J67" s="61">
        <v>4</v>
      </c>
      <c r="K67" s="29" t="s">
        <v>233</v>
      </c>
    </row>
    <row r="68" spans="1:11" s="25" customFormat="1" ht="29" hidden="1" x14ac:dyDescent="0.35">
      <c r="A68" s="32" t="s">
        <v>193</v>
      </c>
      <c r="B68" s="33" t="s">
        <v>196</v>
      </c>
      <c r="C68" s="52" t="s">
        <v>208</v>
      </c>
      <c r="D68" s="32" t="s">
        <v>282</v>
      </c>
      <c r="E68" s="32"/>
      <c r="F68" s="32" t="s">
        <v>140</v>
      </c>
      <c r="G68" s="32"/>
      <c r="H68" s="35" t="s">
        <v>112</v>
      </c>
      <c r="I68" s="53"/>
      <c r="J68" s="61">
        <v>4</v>
      </c>
      <c r="K68" s="29" t="s">
        <v>233</v>
      </c>
    </row>
    <row r="69" spans="1:11" s="25" customFormat="1" hidden="1" x14ac:dyDescent="0.35">
      <c r="A69" s="32" t="s">
        <v>193</v>
      </c>
      <c r="B69" s="33" t="s">
        <v>196</v>
      </c>
      <c r="C69" s="52" t="s">
        <v>6</v>
      </c>
      <c r="D69" s="32" t="s">
        <v>282</v>
      </c>
      <c r="E69" s="32"/>
      <c r="F69" s="32" t="s">
        <v>140</v>
      </c>
      <c r="G69" s="32"/>
      <c r="H69" s="35" t="s">
        <v>112</v>
      </c>
      <c r="I69" s="53"/>
      <c r="J69" s="61">
        <v>4</v>
      </c>
      <c r="K69" s="29" t="s">
        <v>233</v>
      </c>
    </row>
    <row r="70" spans="1:11" s="25" customFormat="1" hidden="1" x14ac:dyDescent="0.35">
      <c r="A70" s="32" t="s">
        <v>193</v>
      </c>
      <c r="B70" s="33" t="s">
        <v>196</v>
      </c>
      <c r="C70" s="52" t="s">
        <v>209</v>
      </c>
      <c r="D70" s="32" t="s">
        <v>282</v>
      </c>
      <c r="E70" s="32"/>
      <c r="F70" s="32" t="s">
        <v>140</v>
      </c>
      <c r="G70" s="32"/>
      <c r="H70" s="35" t="s">
        <v>112</v>
      </c>
      <c r="I70" s="53"/>
      <c r="J70" s="61">
        <v>4</v>
      </c>
      <c r="K70" s="29" t="s">
        <v>233</v>
      </c>
    </row>
    <row r="71" spans="1:11" s="25" customFormat="1" ht="29" hidden="1" x14ac:dyDescent="0.35">
      <c r="A71" s="32" t="s">
        <v>193</v>
      </c>
      <c r="B71" s="33" t="s">
        <v>196</v>
      </c>
      <c r="C71" s="52" t="s">
        <v>210</v>
      </c>
      <c r="D71" s="32" t="s">
        <v>282</v>
      </c>
      <c r="E71" s="32"/>
      <c r="F71" s="32" t="s">
        <v>140</v>
      </c>
      <c r="G71" s="32"/>
      <c r="H71" s="35" t="s">
        <v>112</v>
      </c>
      <c r="I71" s="53"/>
      <c r="J71" s="61">
        <v>4</v>
      </c>
      <c r="K71" s="29" t="s">
        <v>233</v>
      </c>
    </row>
    <row r="72" spans="1:11" s="25" customFormat="1" hidden="1" x14ac:dyDescent="0.35">
      <c r="A72" s="32" t="s">
        <v>193</v>
      </c>
      <c r="B72" s="33" t="s">
        <v>196</v>
      </c>
      <c r="C72" s="52" t="s">
        <v>211</v>
      </c>
      <c r="D72" s="32" t="s">
        <v>282</v>
      </c>
      <c r="E72" s="32"/>
      <c r="F72" s="32" t="s">
        <v>140</v>
      </c>
      <c r="G72" s="32"/>
      <c r="H72" s="35" t="s">
        <v>112</v>
      </c>
      <c r="I72" s="53"/>
      <c r="J72" s="61">
        <v>4</v>
      </c>
      <c r="K72" s="29" t="s">
        <v>233</v>
      </c>
    </row>
    <row r="73" spans="1:11" s="25" customFormat="1" hidden="1" x14ac:dyDescent="0.35">
      <c r="A73" s="32" t="s">
        <v>193</v>
      </c>
      <c r="B73" s="33" t="s">
        <v>196</v>
      </c>
      <c r="C73" s="52" t="s">
        <v>212</v>
      </c>
      <c r="D73" s="32" t="s">
        <v>282</v>
      </c>
      <c r="E73" s="32"/>
      <c r="F73" s="32" t="s">
        <v>140</v>
      </c>
      <c r="G73" s="32"/>
      <c r="H73" s="35" t="s">
        <v>112</v>
      </c>
      <c r="I73" s="53"/>
      <c r="J73" s="61">
        <v>4</v>
      </c>
      <c r="K73" s="29" t="s">
        <v>233</v>
      </c>
    </row>
    <row r="74" spans="1:11" s="25" customFormat="1" ht="29" hidden="1" x14ac:dyDescent="0.35">
      <c r="A74" s="32" t="s">
        <v>193</v>
      </c>
      <c r="B74" s="33" t="s">
        <v>196</v>
      </c>
      <c r="C74" s="52" t="s">
        <v>213</v>
      </c>
      <c r="D74" s="32" t="s">
        <v>282</v>
      </c>
      <c r="E74" s="32"/>
      <c r="F74" s="32" t="s">
        <v>47</v>
      </c>
      <c r="G74" s="32"/>
      <c r="H74" s="35" t="s">
        <v>112</v>
      </c>
      <c r="I74" s="53"/>
      <c r="J74" s="61">
        <v>4</v>
      </c>
      <c r="K74" s="29" t="s">
        <v>233</v>
      </c>
    </row>
    <row r="75" spans="1:11" s="25" customFormat="1" hidden="1" x14ac:dyDescent="0.35">
      <c r="A75" s="32" t="s">
        <v>193</v>
      </c>
      <c r="B75" s="33" t="s">
        <v>196</v>
      </c>
      <c r="C75" s="52" t="s">
        <v>195</v>
      </c>
      <c r="D75" s="32" t="s">
        <v>282</v>
      </c>
      <c r="E75" s="32"/>
      <c r="F75" s="32" t="s">
        <v>47</v>
      </c>
      <c r="G75" s="32"/>
      <c r="H75" s="35" t="s">
        <v>112</v>
      </c>
      <c r="I75" s="53"/>
      <c r="J75" s="61">
        <v>4</v>
      </c>
      <c r="K75" s="29" t="s">
        <v>233</v>
      </c>
    </row>
    <row r="76" spans="1:11" s="25" customFormat="1" hidden="1" x14ac:dyDescent="0.35">
      <c r="A76" s="32" t="s">
        <v>193</v>
      </c>
      <c r="B76" s="33" t="s">
        <v>196</v>
      </c>
      <c r="C76" s="52" t="s">
        <v>214</v>
      </c>
      <c r="D76" s="32" t="s">
        <v>282</v>
      </c>
      <c r="E76" s="32"/>
      <c r="F76" s="32" t="s">
        <v>47</v>
      </c>
      <c r="G76" s="32"/>
      <c r="H76" s="35" t="s">
        <v>112</v>
      </c>
      <c r="I76" s="53"/>
      <c r="J76" s="61">
        <v>4</v>
      </c>
      <c r="K76" s="29" t="s">
        <v>233</v>
      </c>
    </row>
    <row r="77" spans="1:11" s="25" customFormat="1" hidden="1" x14ac:dyDescent="0.35">
      <c r="A77" s="32" t="s">
        <v>193</v>
      </c>
      <c r="B77" s="33" t="s">
        <v>196</v>
      </c>
      <c r="C77" s="52" t="s">
        <v>215</v>
      </c>
      <c r="D77" s="32" t="s">
        <v>282</v>
      </c>
      <c r="E77" s="32"/>
      <c r="F77" s="32" t="s">
        <v>47</v>
      </c>
      <c r="G77" s="32"/>
      <c r="H77" s="35" t="s">
        <v>112</v>
      </c>
      <c r="I77" s="53"/>
      <c r="J77" s="61">
        <v>4</v>
      </c>
      <c r="K77" s="29" t="s">
        <v>233</v>
      </c>
    </row>
    <row r="78" spans="1:11" s="25" customFormat="1" ht="29" hidden="1" x14ac:dyDescent="0.35">
      <c r="A78" s="32" t="s">
        <v>193</v>
      </c>
      <c r="B78" s="33" t="s">
        <v>196</v>
      </c>
      <c r="C78" s="52" t="s">
        <v>216</v>
      </c>
      <c r="D78" s="32" t="s">
        <v>282</v>
      </c>
      <c r="E78" s="32"/>
      <c r="F78" s="32" t="s">
        <v>47</v>
      </c>
      <c r="G78" s="32"/>
      <c r="H78" s="35" t="s">
        <v>112</v>
      </c>
      <c r="I78" s="53"/>
      <c r="J78" s="61">
        <v>4</v>
      </c>
      <c r="K78" s="29" t="s">
        <v>233</v>
      </c>
    </row>
    <row r="79" spans="1:11" s="25" customFormat="1" hidden="1" x14ac:dyDescent="0.35">
      <c r="A79" s="32" t="s">
        <v>193</v>
      </c>
      <c r="B79" s="33" t="s">
        <v>196</v>
      </c>
      <c r="C79" s="52" t="s">
        <v>217</v>
      </c>
      <c r="D79" s="32" t="s">
        <v>282</v>
      </c>
      <c r="E79" s="32"/>
      <c r="F79" s="32" t="s">
        <v>47</v>
      </c>
      <c r="G79" s="32"/>
      <c r="H79" s="35" t="s">
        <v>112</v>
      </c>
      <c r="I79" s="53"/>
      <c r="J79" s="61">
        <v>4</v>
      </c>
      <c r="K79" s="29" t="s">
        <v>233</v>
      </c>
    </row>
    <row r="80" spans="1:11" s="25" customFormat="1" hidden="1" x14ac:dyDescent="0.35">
      <c r="A80" s="32" t="s">
        <v>193</v>
      </c>
      <c r="B80" s="33" t="s">
        <v>196</v>
      </c>
      <c r="C80" s="52" t="s">
        <v>218</v>
      </c>
      <c r="D80" s="32" t="s">
        <v>282</v>
      </c>
      <c r="E80" s="32"/>
      <c r="F80" s="32" t="s">
        <v>47</v>
      </c>
      <c r="G80" s="32"/>
      <c r="H80" s="35" t="s">
        <v>112</v>
      </c>
      <c r="I80" s="53"/>
      <c r="J80" s="61">
        <v>4</v>
      </c>
      <c r="K80" s="29" t="s">
        <v>233</v>
      </c>
    </row>
    <row r="81" spans="1:11" s="25" customFormat="1" hidden="1" x14ac:dyDescent="0.35">
      <c r="A81" s="32" t="s">
        <v>193</v>
      </c>
      <c r="B81" s="33" t="s">
        <v>196</v>
      </c>
      <c r="C81" s="52" t="s">
        <v>219</v>
      </c>
      <c r="D81" s="32" t="s">
        <v>282</v>
      </c>
      <c r="E81" s="32"/>
      <c r="F81" s="32" t="s">
        <v>47</v>
      </c>
      <c r="G81" s="32"/>
      <c r="H81" s="35" t="s">
        <v>112</v>
      </c>
      <c r="I81" s="53"/>
      <c r="J81" s="61">
        <v>4</v>
      </c>
      <c r="K81" s="29" t="s">
        <v>233</v>
      </c>
    </row>
    <row r="82" spans="1:11" s="25" customFormat="1" hidden="1" x14ac:dyDescent="0.35">
      <c r="A82" s="32" t="s">
        <v>193</v>
      </c>
      <c r="B82" s="33" t="s">
        <v>196</v>
      </c>
      <c r="C82" s="52" t="s">
        <v>220</v>
      </c>
      <c r="D82" s="32" t="s">
        <v>282</v>
      </c>
      <c r="E82" s="32"/>
      <c r="F82" s="32" t="s">
        <v>47</v>
      </c>
      <c r="G82" s="32"/>
      <c r="H82" s="35" t="s">
        <v>112</v>
      </c>
      <c r="I82" s="53"/>
      <c r="J82" s="61">
        <v>4</v>
      </c>
      <c r="K82" s="29" t="s">
        <v>233</v>
      </c>
    </row>
    <row r="83" spans="1:11" s="25" customFormat="1" hidden="1" x14ac:dyDescent="0.35">
      <c r="A83" s="32" t="s">
        <v>193</v>
      </c>
      <c r="B83" s="33" t="s">
        <v>196</v>
      </c>
      <c r="C83" s="52" t="s">
        <v>221</v>
      </c>
      <c r="D83" s="32" t="s">
        <v>282</v>
      </c>
      <c r="E83" s="32"/>
      <c r="F83" s="32" t="s">
        <v>47</v>
      </c>
      <c r="G83" s="32"/>
      <c r="H83" s="35" t="s">
        <v>112</v>
      </c>
      <c r="I83" s="53"/>
      <c r="J83" s="61">
        <v>4</v>
      </c>
      <c r="K83" s="29" t="s">
        <v>233</v>
      </c>
    </row>
    <row r="84" spans="1:11" s="25" customFormat="1" hidden="1" x14ac:dyDescent="0.35">
      <c r="A84" s="32" t="s">
        <v>193</v>
      </c>
      <c r="B84" s="33" t="s">
        <v>196</v>
      </c>
      <c r="C84" s="52" t="s">
        <v>222</v>
      </c>
      <c r="D84" s="32" t="s">
        <v>282</v>
      </c>
      <c r="E84" s="32"/>
      <c r="F84" s="32" t="s">
        <v>47</v>
      </c>
      <c r="G84" s="32"/>
      <c r="H84" s="35" t="s">
        <v>112</v>
      </c>
      <c r="I84" s="53"/>
      <c r="J84" s="61">
        <v>4</v>
      </c>
      <c r="K84" s="29" t="s">
        <v>233</v>
      </c>
    </row>
    <row r="85" spans="1:11" s="25" customFormat="1" hidden="1" x14ac:dyDescent="0.35">
      <c r="A85" s="95" t="s">
        <v>193</v>
      </c>
      <c r="B85" s="51" t="s">
        <v>281</v>
      </c>
      <c r="C85" s="51" t="s">
        <v>281</v>
      </c>
      <c r="D85" s="51" t="s">
        <v>282</v>
      </c>
      <c r="E85" s="51"/>
      <c r="F85" s="54" t="s">
        <v>47</v>
      </c>
      <c r="G85" s="54"/>
      <c r="H85" s="51"/>
      <c r="I85" s="53"/>
      <c r="J85" s="51"/>
      <c r="K85" s="29">
        <v>68500</v>
      </c>
    </row>
    <row r="86" spans="1:11" s="25" customFormat="1" x14ac:dyDescent="0.35">
      <c r="F86" s="27"/>
      <c r="G86" s="27"/>
      <c r="I86" s="26"/>
    </row>
    <row r="87" spans="1:11" s="25" customFormat="1" x14ac:dyDescent="0.35">
      <c r="F87" s="27"/>
      <c r="G87" s="27"/>
      <c r="I87" s="26"/>
    </row>
    <row r="88" spans="1:11" s="25" customFormat="1" x14ac:dyDescent="0.35">
      <c r="F88" s="27"/>
      <c r="G88" s="27"/>
      <c r="I88" s="26"/>
    </row>
    <row r="89" spans="1:11" s="25" customFormat="1" x14ac:dyDescent="0.35">
      <c r="F89" s="27"/>
      <c r="G89" s="27"/>
      <c r="I89" s="26"/>
    </row>
    <row r="90" spans="1:11" s="25" customFormat="1" x14ac:dyDescent="0.35">
      <c r="F90" s="27"/>
      <c r="G90" s="27"/>
      <c r="I90" s="26"/>
    </row>
    <row r="91" spans="1:11" s="25" customFormat="1" x14ac:dyDescent="0.35">
      <c r="F91" s="27"/>
      <c r="G91" s="27"/>
      <c r="I91" s="26"/>
    </row>
    <row r="92" spans="1:11" s="25" customFormat="1" x14ac:dyDescent="0.35">
      <c r="F92" s="27"/>
      <c r="G92" s="27"/>
      <c r="I92" s="26"/>
    </row>
    <row r="93" spans="1:11" s="25" customFormat="1" x14ac:dyDescent="0.35">
      <c r="F93" s="27"/>
      <c r="G93" s="27"/>
      <c r="I93" s="26"/>
    </row>
    <row r="94" spans="1:11" s="25" customFormat="1" x14ac:dyDescent="0.35">
      <c r="F94" s="27"/>
      <c r="G94" s="27"/>
      <c r="I94" s="26"/>
    </row>
    <row r="95" spans="1:11" s="25" customFormat="1" x14ac:dyDescent="0.35">
      <c r="F95" s="27"/>
      <c r="G95" s="27"/>
      <c r="I95" s="26"/>
    </row>
    <row r="96" spans="1:11" s="25" customFormat="1" x14ac:dyDescent="0.35">
      <c r="F96" s="27"/>
      <c r="G96" s="27"/>
      <c r="I96" s="26"/>
    </row>
    <row r="97" spans="6:9" s="25" customFormat="1" x14ac:dyDescent="0.35">
      <c r="F97" s="27"/>
      <c r="G97" s="27"/>
      <c r="I97" s="26"/>
    </row>
    <row r="98" spans="6:9" s="25" customFormat="1" x14ac:dyDescent="0.35">
      <c r="F98" s="27"/>
      <c r="G98" s="27"/>
      <c r="I98" s="26"/>
    </row>
    <row r="99" spans="6:9" s="25" customFormat="1" x14ac:dyDescent="0.35">
      <c r="F99" s="27"/>
      <c r="G99" s="27"/>
      <c r="I99" s="26"/>
    </row>
    <row r="100" spans="6:9" s="25" customFormat="1" x14ac:dyDescent="0.35">
      <c r="F100" s="27"/>
      <c r="G100" s="27"/>
      <c r="I100" s="26"/>
    </row>
    <row r="101" spans="6:9" s="25" customFormat="1" x14ac:dyDescent="0.35">
      <c r="F101" s="27"/>
      <c r="G101" s="27"/>
      <c r="I101" s="26"/>
    </row>
    <row r="102" spans="6:9" s="25" customFormat="1" x14ac:dyDescent="0.35">
      <c r="F102" s="27"/>
      <c r="G102" s="27"/>
      <c r="I102" s="26"/>
    </row>
    <row r="103" spans="6:9" s="25" customFormat="1" x14ac:dyDescent="0.35">
      <c r="F103" s="27"/>
      <c r="G103" s="27"/>
      <c r="I103" s="26"/>
    </row>
    <row r="104" spans="6:9" s="25" customFormat="1" x14ac:dyDescent="0.35">
      <c r="F104" s="27"/>
      <c r="G104" s="27"/>
      <c r="I104" s="26"/>
    </row>
    <row r="105" spans="6:9" s="25" customFormat="1" x14ac:dyDescent="0.35">
      <c r="F105" s="27"/>
      <c r="G105" s="27"/>
      <c r="I105" s="26"/>
    </row>
    <row r="106" spans="6:9" s="25" customFormat="1" x14ac:dyDescent="0.35">
      <c r="F106" s="27"/>
      <c r="G106" s="27"/>
      <c r="I106" s="26"/>
    </row>
    <row r="107" spans="6:9" s="25" customFormat="1" x14ac:dyDescent="0.35">
      <c r="F107" s="27"/>
      <c r="G107" s="27"/>
      <c r="I107" s="26"/>
    </row>
    <row r="108" spans="6:9" s="25" customFormat="1" x14ac:dyDescent="0.35">
      <c r="F108" s="27"/>
      <c r="G108" s="27"/>
      <c r="I108" s="26"/>
    </row>
    <row r="109" spans="6:9" s="25" customFormat="1" x14ac:dyDescent="0.35">
      <c r="F109" s="27"/>
      <c r="G109" s="27"/>
      <c r="I109" s="26"/>
    </row>
    <row r="110" spans="6:9" s="25" customFormat="1" x14ac:dyDescent="0.35">
      <c r="F110" s="27"/>
      <c r="G110" s="27"/>
      <c r="I110" s="26"/>
    </row>
    <row r="111" spans="6:9" s="25" customFormat="1" x14ac:dyDescent="0.35">
      <c r="F111" s="27"/>
      <c r="G111" s="27"/>
      <c r="I111" s="26"/>
    </row>
    <row r="112" spans="6:9" s="25" customFormat="1" x14ac:dyDescent="0.35">
      <c r="F112" s="27"/>
      <c r="G112" s="27"/>
      <c r="I112" s="26"/>
    </row>
    <row r="113" spans="6:9" s="25" customFormat="1" x14ac:dyDescent="0.35">
      <c r="F113" s="27"/>
      <c r="G113" s="27"/>
      <c r="I113" s="26"/>
    </row>
    <row r="114" spans="6:9" s="25" customFormat="1" x14ac:dyDescent="0.35">
      <c r="F114" s="27"/>
      <c r="G114" s="27"/>
      <c r="I114" s="26"/>
    </row>
    <row r="115" spans="6:9" s="25" customFormat="1" x14ac:dyDescent="0.35">
      <c r="F115" s="27"/>
      <c r="G115" s="27"/>
      <c r="I115" s="26"/>
    </row>
    <row r="116" spans="6:9" s="25" customFormat="1" x14ac:dyDescent="0.35">
      <c r="F116" s="27"/>
      <c r="G116" s="27"/>
      <c r="I116" s="26"/>
    </row>
    <row r="117" spans="6:9" s="25" customFormat="1" x14ac:dyDescent="0.35">
      <c r="F117" s="27"/>
      <c r="G117" s="27"/>
      <c r="I117" s="26"/>
    </row>
  </sheetData>
  <autoFilter ref="A2:M85" xr:uid="{00000000-0009-0000-0000-000001000000}">
    <filterColumn colId="5">
      <filters>
        <filter val="B6 - Vacant"/>
      </filters>
    </filterColumn>
  </autoFilter>
  <conditionalFormatting sqref="H3:I4 H5:H84 I10 I16 I19 I21:I22 I26 I28:I29 I31:I32 I39:I40 I49">
    <cfRule type="cellIs" dxfId="197" priority="124" stopIfTrue="1" operator="equal">
      <formula>1</formula>
    </cfRule>
  </conditionalFormatting>
  <conditionalFormatting sqref="H3:I4 H5:H84 I10 I16 I19 I21:I22 I26 I28:I29 I31:I32 I39:I40 I49">
    <cfRule type="cellIs" dxfId="196" priority="123" stopIfTrue="1" operator="between">
      <formula>2</formula>
      <formula>2</formula>
    </cfRule>
  </conditionalFormatting>
  <conditionalFormatting sqref="H3:I4 H5:H84 I10 I16 I19 I21:I22 I26 I28:I29 I31:I32 I39:I40 I49">
    <cfRule type="cellIs" dxfId="195" priority="122" stopIfTrue="1" operator="between">
      <formula>3</formula>
      <formula>3</formula>
    </cfRule>
  </conditionalFormatting>
  <conditionalFormatting sqref="H3:I4 H5:H84 I10 I16 I19 I21:I22 I26 I28:I29 I31:I32 I39:I40 I49">
    <cfRule type="cellIs" dxfId="194" priority="121" stopIfTrue="1" operator="between">
      <formula>4</formula>
      <formula>4</formula>
    </cfRule>
  </conditionalFormatting>
  <pageMargins left="0.70000000000000007" right="0.70000000000000007" top="0.75" bottom="0.75" header="0.30000000000000004" footer="0.3000000000000000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F0BDD-A93C-402C-B31C-D1781F033376}">
  <dimension ref="A1:H96"/>
  <sheetViews>
    <sheetView topLeftCell="A42" workbookViewId="0">
      <selection activeCell="D48" sqref="D48"/>
    </sheetView>
  </sheetViews>
  <sheetFormatPr defaultRowHeight="14.5" x14ac:dyDescent="0.35"/>
  <cols>
    <col min="1" max="1" width="33" style="113" bestFit="1" customWidth="1"/>
    <col min="2" max="2" width="11.453125" style="113" customWidth="1"/>
    <col min="3" max="3" width="22.453125" style="113" customWidth="1"/>
    <col min="4" max="4" width="14.7265625" style="113" customWidth="1"/>
    <col min="5" max="5" width="17.1796875" style="113" customWidth="1"/>
    <col min="6" max="6" width="20.90625" style="137" customWidth="1"/>
    <col min="7" max="7" width="30.7265625" style="137" customWidth="1"/>
    <col min="8" max="8" width="32.6328125" style="113" customWidth="1"/>
    <col min="9" max="16384" width="8.7265625" style="113"/>
  </cols>
  <sheetData>
    <row r="1" spans="1:8" x14ac:dyDescent="0.35">
      <c r="A1" s="111" t="s">
        <v>300</v>
      </c>
      <c r="B1" s="112"/>
      <c r="C1" s="112"/>
      <c r="D1" s="112"/>
      <c r="E1" s="112"/>
      <c r="F1" s="133"/>
    </row>
    <row r="2" spans="1:8" ht="29" x14ac:dyDescent="0.35">
      <c r="A2" s="111" t="s">
        <v>301</v>
      </c>
      <c r="B2" s="134" t="s">
        <v>302</v>
      </c>
      <c r="C2" s="111" t="s">
        <v>303</v>
      </c>
      <c r="D2" s="111"/>
      <c r="E2" s="111" t="s">
        <v>304</v>
      </c>
      <c r="F2" s="134" t="s">
        <v>305</v>
      </c>
      <c r="G2" s="134" t="s">
        <v>306</v>
      </c>
      <c r="H2" s="111" t="s">
        <v>475</v>
      </c>
    </row>
    <row r="3" spans="1:8" ht="29" x14ac:dyDescent="0.35">
      <c r="A3" s="114" t="s">
        <v>307</v>
      </c>
      <c r="B3" s="114"/>
      <c r="C3" s="114"/>
      <c r="D3" s="115" t="s">
        <v>476</v>
      </c>
      <c r="E3" s="114"/>
      <c r="F3" s="115"/>
      <c r="G3" s="115"/>
      <c r="H3" s="114"/>
    </row>
    <row r="4" spans="1:8" ht="58" x14ac:dyDescent="0.35">
      <c r="A4" s="139" t="s">
        <v>308</v>
      </c>
      <c r="B4" s="117" t="s">
        <v>309</v>
      </c>
      <c r="C4" s="117" t="s">
        <v>310</v>
      </c>
      <c r="D4" s="117">
        <v>0</v>
      </c>
      <c r="E4" s="118">
        <v>45016</v>
      </c>
      <c r="F4" s="119" t="s">
        <v>311</v>
      </c>
      <c r="G4" s="119" t="s">
        <v>477</v>
      </c>
      <c r="H4" s="117"/>
    </row>
    <row r="5" spans="1:8" ht="58" x14ac:dyDescent="0.35">
      <c r="A5" s="139" t="s">
        <v>312</v>
      </c>
      <c r="B5" s="117" t="s">
        <v>309</v>
      </c>
      <c r="C5" s="117" t="s">
        <v>310</v>
      </c>
      <c r="D5" s="117">
        <v>0</v>
      </c>
      <c r="E5" s="118">
        <v>45016</v>
      </c>
      <c r="F5" s="119" t="s">
        <v>311</v>
      </c>
      <c r="G5" s="119" t="s">
        <v>477</v>
      </c>
      <c r="H5" s="117"/>
    </row>
    <row r="6" spans="1:8" ht="58" x14ac:dyDescent="0.35">
      <c r="A6" s="116" t="s">
        <v>313</v>
      </c>
      <c r="B6" s="117" t="s">
        <v>309</v>
      </c>
      <c r="C6" s="117" t="s">
        <v>310</v>
      </c>
      <c r="D6" s="117">
        <v>0</v>
      </c>
      <c r="E6" s="118">
        <v>45016</v>
      </c>
      <c r="F6" s="119" t="s">
        <v>311</v>
      </c>
      <c r="G6" s="119" t="s">
        <v>477</v>
      </c>
      <c r="H6" s="117"/>
    </row>
    <row r="7" spans="1:8" ht="58" x14ac:dyDescent="0.35">
      <c r="A7" s="139" t="s">
        <v>314</v>
      </c>
      <c r="B7" s="117" t="s">
        <v>309</v>
      </c>
      <c r="C7" s="117" t="s">
        <v>310</v>
      </c>
      <c r="D7" s="117">
        <v>0</v>
      </c>
      <c r="E7" s="118">
        <v>45016</v>
      </c>
      <c r="F7" s="119" t="s">
        <v>311</v>
      </c>
      <c r="G7" s="119" t="s">
        <v>477</v>
      </c>
      <c r="H7" s="117"/>
    </row>
    <row r="8" spans="1:8" ht="58" x14ac:dyDescent="0.35">
      <c r="A8" s="116" t="s">
        <v>315</v>
      </c>
      <c r="B8" s="117" t="s">
        <v>309</v>
      </c>
      <c r="C8" s="117" t="s">
        <v>316</v>
      </c>
      <c r="D8" s="117">
        <v>0</v>
      </c>
      <c r="E8" s="118">
        <v>45016</v>
      </c>
      <c r="F8" s="119" t="s">
        <v>311</v>
      </c>
      <c r="G8" s="119" t="s">
        <v>477</v>
      </c>
      <c r="H8" s="117"/>
    </row>
    <row r="9" spans="1:8" ht="58" x14ac:dyDescent="0.35">
      <c r="A9" s="139" t="s">
        <v>317</v>
      </c>
      <c r="B9" s="117" t="s">
        <v>309</v>
      </c>
      <c r="C9" s="117" t="s">
        <v>310</v>
      </c>
      <c r="D9" s="117">
        <v>0</v>
      </c>
      <c r="E9" s="118">
        <v>45016</v>
      </c>
      <c r="F9" s="119" t="s">
        <v>318</v>
      </c>
      <c r="G9" s="119" t="s">
        <v>477</v>
      </c>
      <c r="H9" s="117"/>
    </row>
    <row r="10" spans="1:8" ht="58" x14ac:dyDescent="0.35">
      <c r="A10" s="139" t="s">
        <v>319</v>
      </c>
      <c r="B10" s="117" t="s">
        <v>309</v>
      </c>
      <c r="C10" s="117" t="s">
        <v>310</v>
      </c>
      <c r="D10" s="117">
        <v>0</v>
      </c>
      <c r="E10" s="118">
        <v>45016</v>
      </c>
      <c r="F10" s="119" t="s">
        <v>320</v>
      </c>
      <c r="G10" s="119" t="s">
        <v>477</v>
      </c>
      <c r="H10" s="117"/>
    </row>
    <row r="11" spans="1:8" ht="58" x14ac:dyDescent="0.35">
      <c r="A11" s="139" t="s">
        <v>321</v>
      </c>
      <c r="B11" s="117" t="s">
        <v>309</v>
      </c>
      <c r="C11" s="117" t="s">
        <v>310</v>
      </c>
      <c r="D11" s="117">
        <v>0</v>
      </c>
      <c r="E11" s="118">
        <v>45016</v>
      </c>
      <c r="F11" s="119" t="s">
        <v>320</v>
      </c>
      <c r="G11" s="119" t="s">
        <v>477</v>
      </c>
      <c r="H11" s="117"/>
    </row>
    <row r="12" spans="1:8" ht="58" x14ac:dyDescent="0.35">
      <c r="A12" s="139" t="s">
        <v>322</v>
      </c>
      <c r="B12" s="117" t="s">
        <v>309</v>
      </c>
      <c r="C12" s="117" t="s">
        <v>310</v>
      </c>
      <c r="D12" s="117">
        <v>0</v>
      </c>
      <c r="E12" s="118">
        <v>45016</v>
      </c>
      <c r="F12" s="119" t="s">
        <v>320</v>
      </c>
      <c r="G12" s="119" t="s">
        <v>477</v>
      </c>
      <c r="H12" s="117"/>
    </row>
    <row r="13" spans="1:8" ht="58" x14ac:dyDescent="0.35">
      <c r="A13" s="139" t="s">
        <v>323</v>
      </c>
      <c r="B13" s="117" t="s">
        <v>309</v>
      </c>
      <c r="C13" s="117" t="s">
        <v>310</v>
      </c>
      <c r="D13" s="117">
        <v>0</v>
      </c>
      <c r="E13" s="118">
        <v>45016</v>
      </c>
      <c r="F13" s="119" t="s">
        <v>320</v>
      </c>
      <c r="G13" s="119" t="s">
        <v>477</v>
      </c>
      <c r="H13" s="117"/>
    </row>
    <row r="14" spans="1:8" ht="29" x14ac:dyDescent="0.35">
      <c r="A14" s="139" t="s">
        <v>324</v>
      </c>
      <c r="B14" s="117" t="s">
        <v>309</v>
      </c>
      <c r="C14" s="117" t="s">
        <v>310</v>
      </c>
      <c r="D14" s="120" t="s">
        <v>478</v>
      </c>
      <c r="E14" s="118">
        <v>45016</v>
      </c>
      <c r="F14" s="119" t="s">
        <v>311</v>
      </c>
      <c r="G14" s="121" t="s">
        <v>479</v>
      </c>
      <c r="H14" s="117"/>
    </row>
    <row r="15" spans="1:8" x14ac:dyDescent="0.35">
      <c r="A15" s="116" t="s">
        <v>325</v>
      </c>
      <c r="B15" s="117" t="s">
        <v>309</v>
      </c>
      <c r="C15" s="117" t="s">
        <v>310</v>
      </c>
      <c r="D15" s="120" t="s">
        <v>478</v>
      </c>
      <c r="E15" s="118">
        <v>45016</v>
      </c>
      <c r="F15" s="119" t="s">
        <v>320</v>
      </c>
      <c r="G15" s="121" t="s">
        <v>479</v>
      </c>
      <c r="H15" s="117"/>
    </row>
    <row r="16" spans="1:8" ht="58" x14ac:dyDescent="0.35">
      <c r="A16" s="116" t="s">
        <v>326</v>
      </c>
      <c r="B16" s="117" t="s">
        <v>309</v>
      </c>
      <c r="C16" s="117" t="s">
        <v>310</v>
      </c>
      <c r="D16" s="117">
        <v>0</v>
      </c>
      <c r="E16" s="118">
        <v>45016</v>
      </c>
      <c r="F16" s="119" t="s">
        <v>320</v>
      </c>
      <c r="G16" s="119" t="s">
        <v>477</v>
      </c>
      <c r="H16" s="117"/>
    </row>
    <row r="17" spans="1:8" ht="58" x14ac:dyDescent="0.35">
      <c r="A17" s="122" t="s">
        <v>327</v>
      </c>
      <c r="B17" s="117" t="s">
        <v>309</v>
      </c>
      <c r="C17" s="117" t="s">
        <v>328</v>
      </c>
      <c r="D17" s="117">
        <v>0</v>
      </c>
      <c r="E17" s="118">
        <v>45016</v>
      </c>
      <c r="F17" s="119" t="s">
        <v>320</v>
      </c>
      <c r="G17" s="119" t="s">
        <v>477</v>
      </c>
      <c r="H17" s="117"/>
    </row>
    <row r="18" spans="1:8" ht="58" x14ac:dyDescent="0.35">
      <c r="A18" s="123" t="s">
        <v>329</v>
      </c>
      <c r="B18" s="117" t="s">
        <v>309</v>
      </c>
      <c r="C18" s="117" t="s">
        <v>330</v>
      </c>
      <c r="D18" s="117">
        <v>0</v>
      </c>
      <c r="E18" s="118">
        <v>45016</v>
      </c>
      <c r="F18" s="119" t="s">
        <v>331</v>
      </c>
      <c r="G18" s="119" t="s">
        <v>477</v>
      </c>
      <c r="H18" s="117"/>
    </row>
    <row r="19" spans="1:8" ht="58" x14ac:dyDescent="0.35">
      <c r="A19" s="123" t="s">
        <v>332</v>
      </c>
      <c r="B19" s="117" t="s">
        <v>309</v>
      </c>
      <c r="C19" s="117" t="s">
        <v>330</v>
      </c>
      <c r="D19" s="117">
        <v>0</v>
      </c>
      <c r="E19" s="118">
        <v>45016</v>
      </c>
      <c r="F19" s="119" t="s">
        <v>320</v>
      </c>
      <c r="G19" s="119" t="s">
        <v>477</v>
      </c>
      <c r="H19" s="117"/>
    </row>
    <row r="20" spans="1:8" x14ac:dyDescent="0.35">
      <c r="A20" s="124" t="s">
        <v>480</v>
      </c>
      <c r="B20" s="125"/>
      <c r="C20" s="125"/>
      <c r="D20" s="125"/>
      <c r="E20" s="125"/>
      <c r="F20" s="135"/>
      <c r="G20" s="135"/>
      <c r="H20" s="125"/>
    </row>
    <row r="21" spans="1:8" ht="58" x14ac:dyDescent="0.35">
      <c r="A21" s="131" t="s">
        <v>165</v>
      </c>
      <c r="B21" s="117" t="s">
        <v>379</v>
      </c>
      <c r="C21" s="117" t="s">
        <v>481</v>
      </c>
      <c r="D21" s="126">
        <v>991294</v>
      </c>
      <c r="E21" s="118">
        <v>45627</v>
      </c>
      <c r="F21" s="119" t="s">
        <v>482</v>
      </c>
      <c r="G21" s="119"/>
      <c r="H21" s="117"/>
    </row>
    <row r="22" spans="1:8" x14ac:dyDescent="0.35">
      <c r="A22" s="116" t="s">
        <v>483</v>
      </c>
      <c r="B22" s="117" t="s">
        <v>379</v>
      </c>
      <c r="C22" s="117" t="s">
        <v>484</v>
      </c>
      <c r="D22" s="126">
        <v>206347</v>
      </c>
      <c r="E22" s="118">
        <v>45260</v>
      </c>
      <c r="F22" s="119" t="s">
        <v>320</v>
      </c>
      <c r="G22" s="119"/>
      <c r="H22" s="117"/>
    </row>
    <row r="23" spans="1:8" x14ac:dyDescent="0.35">
      <c r="A23" s="124" t="s">
        <v>333</v>
      </c>
      <c r="B23" s="125"/>
      <c r="C23" s="125"/>
      <c r="D23" s="125"/>
      <c r="E23" s="125"/>
      <c r="F23" s="135"/>
      <c r="G23" s="135"/>
      <c r="H23" s="125"/>
    </row>
    <row r="24" spans="1:8" ht="43.5" x14ac:dyDescent="0.35">
      <c r="A24" s="132" t="s">
        <v>334</v>
      </c>
      <c r="B24" s="117" t="s">
        <v>333</v>
      </c>
      <c r="C24" s="117" t="s">
        <v>335</v>
      </c>
      <c r="D24" s="126">
        <v>50284</v>
      </c>
      <c r="E24" s="118">
        <v>45016</v>
      </c>
      <c r="F24" s="119" t="s">
        <v>336</v>
      </c>
      <c r="G24" s="119"/>
      <c r="H24" s="117"/>
    </row>
    <row r="25" spans="1:8" ht="43.5" x14ac:dyDescent="0.35">
      <c r="A25" s="117" t="s">
        <v>337</v>
      </c>
      <c r="B25" s="117" t="s">
        <v>333</v>
      </c>
      <c r="C25" s="117" t="s">
        <v>335</v>
      </c>
      <c r="D25" s="127">
        <v>114406</v>
      </c>
      <c r="E25" s="118">
        <v>45016</v>
      </c>
      <c r="F25" s="119" t="s">
        <v>336</v>
      </c>
      <c r="G25" s="119"/>
      <c r="H25" s="117"/>
    </row>
    <row r="26" spans="1:8" ht="43.5" x14ac:dyDescent="0.35">
      <c r="A26" s="132" t="s">
        <v>338</v>
      </c>
      <c r="B26" s="117" t="s">
        <v>333</v>
      </c>
      <c r="C26" s="117" t="s">
        <v>339</v>
      </c>
      <c r="D26" s="128">
        <v>185201</v>
      </c>
      <c r="E26" s="118">
        <v>45016</v>
      </c>
      <c r="F26" s="119" t="s">
        <v>336</v>
      </c>
      <c r="G26" s="119"/>
      <c r="H26" s="117" t="s">
        <v>485</v>
      </c>
    </row>
    <row r="27" spans="1:8" ht="43.5" x14ac:dyDescent="0.35">
      <c r="A27" s="132" t="s">
        <v>340</v>
      </c>
      <c r="B27" s="117" t="s">
        <v>333</v>
      </c>
      <c r="C27" s="117" t="s">
        <v>341</v>
      </c>
      <c r="D27" s="126">
        <v>24845</v>
      </c>
      <c r="E27" s="118">
        <v>45016</v>
      </c>
      <c r="F27" s="119" t="s">
        <v>336</v>
      </c>
      <c r="G27" s="119"/>
      <c r="H27" s="117"/>
    </row>
    <row r="28" spans="1:8" ht="43.5" x14ac:dyDescent="0.35">
      <c r="A28" s="117" t="s">
        <v>342</v>
      </c>
      <c r="B28" s="117" t="s">
        <v>333</v>
      </c>
      <c r="C28" s="117" t="s">
        <v>335</v>
      </c>
      <c r="D28" s="126">
        <v>392296</v>
      </c>
      <c r="E28" s="118">
        <v>45016</v>
      </c>
      <c r="F28" s="119" t="s">
        <v>336</v>
      </c>
      <c r="G28" s="119"/>
      <c r="H28" s="117"/>
    </row>
    <row r="29" spans="1:8" ht="43.5" x14ac:dyDescent="0.35">
      <c r="A29" s="140" t="s">
        <v>343</v>
      </c>
      <c r="B29" s="117" t="s">
        <v>333</v>
      </c>
      <c r="C29" s="117" t="s">
        <v>335</v>
      </c>
      <c r="D29" s="126">
        <v>15253</v>
      </c>
      <c r="E29" s="118">
        <v>45930</v>
      </c>
      <c r="F29" s="119" t="s">
        <v>336</v>
      </c>
      <c r="G29" s="119"/>
      <c r="H29" s="117"/>
    </row>
    <row r="30" spans="1:8" ht="43.5" x14ac:dyDescent="0.35">
      <c r="A30" s="117" t="s">
        <v>344</v>
      </c>
      <c r="B30" s="117" t="s">
        <v>333</v>
      </c>
      <c r="C30" s="117" t="s">
        <v>335</v>
      </c>
      <c r="D30" s="126">
        <v>166003</v>
      </c>
      <c r="E30" s="118">
        <v>45016</v>
      </c>
      <c r="F30" s="119" t="s">
        <v>336</v>
      </c>
      <c r="G30" s="119"/>
      <c r="H30" s="117"/>
    </row>
    <row r="31" spans="1:8" ht="43.5" x14ac:dyDescent="0.35">
      <c r="A31" s="132" t="s">
        <v>345</v>
      </c>
      <c r="B31" s="117" t="s">
        <v>333</v>
      </c>
      <c r="C31" s="117" t="s">
        <v>335</v>
      </c>
      <c r="D31" s="126">
        <v>113091</v>
      </c>
      <c r="E31" s="118">
        <v>45016</v>
      </c>
      <c r="F31" s="119" t="s">
        <v>336</v>
      </c>
      <c r="G31" s="119"/>
      <c r="H31" s="117"/>
    </row>
    <row r="32" spans="1:8" ht="43.5" x14ac:dyDescent="0.35">
      <c r="A32" s="117" t="s">
        <v>346</v>
      </c>
      <c r="B32" s="117" t="s">
        <v>333</v>
      </c>
      <c r="C32" s="117" t="s">
        <v>335</v>
      </c>
      <c r="D32" s="126">
        <v>198089</v>
      </c>
      <c r="E32" s="118">
        <v>45016</v>
      </c>
      <c r="F32" s="119" t="s">
        <v>336</v>
      </c>
      <c r="G32" s="119"/>
      <c r="H32" s="117"/>
    </row>
    <row r="33" spans="1:8" ht="43.5" x14ac:dyDescent="0.35">
      <c r="A33" s="132" t="s">
        <v>347</v>
      </c>
      <c r="B33" s="117" t="s">
        <v>333</v>
      </c>
      <c r="C33" s="117" t="s">
        <v>335</v>
      </c>
      <c r="D33" s="126">
        <v>26045</v>
      </c>
      <c r="E33" s="118">
        <v>45016</v>
      </c>
      <c r="F33" s="119" t="s">
        <v>336</v>
      </c>
      <c r="G33" s="119"/>
      <c r="H33" s="117"/>
    </row>
    <row r="34" spans="1:8" ht="58" x14ac:dyDescent="0.35">
      <c r="A34" s="117" t="s">
        <v>348</v>
      </c>
      <c r="B34" s="117" t="s">
        <v>333</v>
      </c>
      <c r="C34" s="117" t="s">
        <v>349</v>
      </c>
      <c r="D34" s="126">
        <v>0</v>
      </c>
      <c r="E34" s="118">
        <v>45343</v>
      </c>
      <c r="F34" s="119" t="s">
        <v>350</v>
      </c>
      <c r="G34" s="119"/>
      <c r="H34" s="117"/>
    </row>
    <row r="35" spans="1:8" x14ac:dyDescent="0.35">
      <c r="A35" s="114" t="s">
        <v>351</v>
      </c>
      <c r="B35" s="125"/>
      <c r="C35" s="125"/>
      <c r="D35" s="125"/>
      <c r="E35" s="125"/>
      <c r="F35" s="135"/>
      <c r="G35" s="135"/>
      <c r="H35" s="125"/>
    </row>
    <row r="36" spans="1:8" s="146" customFormat="1" ht="87" x14ac:dyDescent="0.35">
      <c r="A36" s="141" t="s">
        <v>352</v>
      </c>
      <c r="B36" s="142" t="s">
        <v>353</v>
      </c>
      <c r="C36" s="142" t="s">
        <v>354</v>
      </c>
      <c r="D36" s="142">
        <v>0</v>
      </c>
      <c r="E36" s="143">
        <v>44773</v>
      </c>
      <c r="F36" s="144" t="s">
        <v>355</v>
      </c>
      <c r="G36" s="145" t="s">
        <v>356</v>
      </c>
      <c r="H36" s="144" t="s">
        <v>486</v>
      </c>
    </row>
    <row r="37" spans="1:8" ht="72.5" x14ac:dyDescent="0.35">
      <c r="A37" s="117" t="s">
        <v>357</v>
      </c>
      <c r="B37" s="117" t="s">
        <v>353</v>
      </c>
      <c r="C37" s="117" t="s">
        <v>358</v>
      </c>
      <c r="D37" s="126">
        <v>50000</v>
      </c>
      <c r="E37" s="118">
        <v>45382</v>
      </c>
      <c r="F37" s="119" t="s">
        <v>359</v>
      </c>
      <c r="G37" s="138" t="s">
        <v>360</v>
      </c>
      <c r="H37" s="117"/>
    </row>
    <row r="38" spans="1:8" ht="87" x14ac:dyDescent="0.35">
      <c r="A38" s="117" t="s">
        <v>361</v>
      </c>
      <c r="B38" s="117" t="s">
        <v>353</v>
      </c>
      <c r="C38" s="117" t="s">
        <v>362</v>
      </c>
      <c r="D38" s="117">
        <v>0</v>
      </c>
      <c r="E38" s="118">
        <v>45382</v>
      </c>
      <c r="F38" s="119" t="s">
        <v>363</v>
      </c>
      <c r="G38" s="138" t="s">
        <v>360</v>
      </c>
      <c r="H38" s="117"/>
    </row>
    <row r="39" spans="1:8" x14ac:dyDescent="0.35">
      <c r="A39" s="132" t="s">
        <v>364</v>
      </c>
      <c r="B39" s="117" t="s">
        <v>353</v>
      </c>
      <c r="C39" s="117" t="s">
        <v>364</v>
      </c>
      <c r="D39" s="120" t="s">
        <v>478</v>
      </c>
      <c r="E39" s="118">
        <v>46678</v>
      </c>
      <c r="F39" s="119" t="s">
        <v>320</v>
      </c>
      <c r="G39" s="121" t="s">
        <v>479</v>
      </c>
      <c r="H39" s="117"/>
    </row>
    <row r="40" spans="1:8" ht="87" x14ac:dyDescent="0.35">
      <c r="A40" s="117" t="s">
        <v>365</v>
      </c>
      <c r="B40" s="117" t="s">
        <v>353</v>
      </c>
      <c r="C40" s="117" t="s">
        <v>366</v>
      </c>
      <c r="D40" s="117">
        <v>0</v>
      </c>
      <c r="E40" s="118">
        <v>45016</v>
      </c>
      <c r="F40" s="119" t="s">
        <v>363</v>
      </c>
      <c r="G40" s="138" t="s">
        <v>367</v>
      </c>
      <c r="H40" s="117"/>
    </row>
    <row r="41" spans="1:8" ht="87" x14ac:dyDescent="0.35">
      <c r="A41" s="117" t="s">
        <v>368</v>
      </c>
      <c r="B41" s="117" t="s">
        <v>353</v>
      </c>
      <c r="C41" s="117" t="s">
        <v>487</v>
      </c>
      <c r="D41" s="126">
        <v>10000</v>
      </c>
      <c r="E41" s="118">
        <v>44865</v>
      </c>
      <c r="F41" s="119" t="s">
        <v>363</v>
      </c>
      <c r="G41" s="138" t="s">
        <v>488</v>
      </c>
      <c r="H41" s="117"/>
    </row>
    <row r="42" spans="1:8" ht="87" x14ac:dyDescent="0.35">
      <c r="A42" s="117" t="s">
        <v>368</v>
      </c>
      <c r="B42" s="117" t="s">
        <v>353</v>
      </c>
      <c r="C42" s="117" t="s">
        <v>489</v>
      </c>
      <c r="D42" s="126">
        <v>18000</v>
      </c>
      <c r="E42" s="118">
        <v>45016</v>
      </c>
      <c r="F42" s="119" t="s">
        <v>363</v>
      </c>
      <c r="G42" s="138"/>
      <c r="H42" s="117"/>
    </row>
    <row r="43" spans="1:8" ht="87" x14ac:dyDescent="0.35">
      <c r="A43" s="117" t="s">
        <v>371</v>
      </c>
      <c r="B43" s="117" t="s">
        <v>353</v>
      </c>
      <c r="C43" s="117" t="s">
        <v>372</v>
      </c>
      <c r="D43" s="117">
        <v>0</v>
      </c>
      <c r="E43" s="118">
        <v>45230</v>
      </c>
      <c r="F43" s="119" t="s">
        <v>363</v>
      </c>
      <c r="G43" s="119" t="s">
        <v>373</v>
      </c>
      <c r="H43" s="117"/>
    </row>
    <row r="44" spans="1:8" x14ac:dyDescent="0.35">
      <c r="A44" s="132" t="s">
        <v>374</v>
      </c>
      <c r="B44" s="117" t="s">
        <v>353</v>
      </c>
      <c r="C44" s="117" t="s">
        <v>375</v>
      </c>
      <c r="D44" s="126">
        <v>567210</v>
      </c>
      <c r="E44" s="118">
        <v>45016</v>
      </c>
      <c r="F44" s="119" t="s">
        <v>376</v>
      </c>
      <c r="G44" s="119"/>
      <c r="H44" s="117"/>
    </row>
    <row r="45" spans="1:8" x14ac:dyDescent="0.35">
      <c r="A45" s="130" t="s">
        <v>377</v>
      </c>
      <c r="B45" s="125"/>
      <c r="C45" s="125"/>
      <c r="D45" s="125"/>
      <c r="E45" s="125"/>
      <c r="F45" s="135"/>
      <c r="G45" s="135"/>
      <c r="H45" s="125"/>
    </row>
    <row r="46" spans="1:8" x14ac:dyDescent="0.35">
      <c r="A46" s="117" t="s">
        <v>378</v>
      </c>
      <c r="B46" s="117" t="s">
        <v>379</v>
      </c>
      <c r="C46" s="117" t="s">
        <v>380</v>
      </c>
      <c r="D46" s="126">
        <v>26400</v>
      </c>
      <c r="E46" s="118">
        <v>45016</v>
      </c>
      <c r="F46" s="119" t="s">
        <v>381</v>
      </c>
      <c r="G46" s="119"/>
      <c r="H46" s="117"/>
    </row>
    <row r="47" spans="1:8" ht="29" x14ac:dyDescent="0.35">
      <c r="A47" s="132" t="s">
        <v>382</v>
      </c>
      <c r="B47" s="117" t="s">
        <v>379</v>
      </c>
      <c r="C47" s="117" t="s">
        <v>383</v>
      </c>
      <c r="D47" s="126">
        <v>5200</v>
      </c>
      <c r="E47" s="118">
        <v>45016</v>
      </c>
      <c r="F47" s="119" t="s">
        <v>490</v>
      </c>
      <c r="G47" s="119"/>
      <c r="H47" s="117"/>
    </row>
    <row r="48" spans="1:8" ht="29" x14ac:dyDescent="0.35">
      <c r="A48" s="117" t="s">
        <v>385</v>
      </c>
      <c r="B48" s="117" t="s">
        <v>379</v>
      </c>
      <c r="C48" s="117" t="s">
        <v>386</v>
      </c>
      <c r="D48" s="126">
        <v>45972</v>
      </c>
      <c r="E48" s="118">
        <v>45291</v>
      </c>
      <c r="F48" s="119" t="s">
        <v>387</v>
      </c>
      <c r="G48" s="119" t="s">
        <v>491</v>
      </c>
      <c r="H48" s="117"/>
    </row>
    <row r="49" spans="1:8" x14ac:dyDescent="0.35">
      <c r="A49" s="130" t="s">
        <v>388</v>
      </c>
      <c r="B49" s="130"/>
      <c r="C49" s="130"/>
      <c r="D49" s="130"/>
      <c r="E49" s="130"/>
      <c r="F49" s="136"/>
      <c r="G49" s="136"/>
      <c r="H49" s="130"/>
    </row>
    <row r="50" spans="1:8" ht="43.5" x14ac:dyDescent="0.35">
      <c r="A50" s="117" t="s">
        <v>389</v>
      </c>
      <c r="B50" s="117" t="s">
        <v>390</v>
      </c>
      <c r="C50" s="117" t="s">
        <v>391</v>
      </c>
      <c r="D50" s="126">
        <v>184240</v>
      </c>
      <c r="E50" s="118">
        <v>45016</v>
      </c>
      <c r="F50" s="119" t="s">
        <v>392</v>
      </c>
      <c r="G50" s="119"/>
      <c r="H50" s="117"/>
    </row>
    <row r="51" spans="1:8" ht="43.5" x14ac:dyDescent="0.35">
      <c r="A51" s="117" t="s">
        <v>393</v>
      </c>
      <c r="B51" s="117" t="s">
        <v>390</v>
      </c>
      <c r="C51" s="117" t="s">
        <v>394</v>
      </c>
      <c r="D51" s="126">
        <v>23760</v>
      </c>
      <c r="E51" s="118">
        <v>45016</v>
      </c>
      <c r="F51" s="119" t="s">
        <v>395</v>
      </c>
      <c r="G51" s="119"/>
      <c r="H51" s="117"/>
    </row>
    <row r="52" spans="1:8" ht="43.5" x14ac:dyDescent="0.35">
      <c r="A52" s="117" t="s">
        <v>396</v>
      </c>
      <c r="B52" s="117" t="s">
        <v>390</v>
      </c>
      <c r="C52" s="117" t="s">
        <v>397</v>
      </c>
      <c r="D52" s="126">
        <v>47040</v>
      </c>
      <c r="E52" s="118">
        <v>45016</v>
      </c>
      <c r="F52" s="119" t="s">
        <v>395</v>
      </c>
      <c r="G52" s="119"/>
      <c r="H52" s="117"/>
    </row>
    <row r="53" spans="1:8" x14ac:dyDescent="0.35">
      <c r="A53" s="130" t="s">
        <v>398</v>
      </c>
      <c r="B53" s="125"/>
      <c r="C53" s="125"/>
      <c r="D53" s="125"/>
      <c r="E53" s="125"/>
      <c r="F53" s="135"/>
      <c r="G53" s="135"/>
      <c r="H53" s="125"/>
    </row>
    <row r="54" spans="1:8" x14ac:dyDescent="0.35">
      <c r="A54" s="117" t="s">
        <v>399</v>
      </c>
      <c r="B54" s="117" t="s">
        <v>379</v>
      </c>
      <c r="C54" s="117" t="s">
        <v>400</v>
      </c>
      <c r="D54" s="126">
        <v>126656</v>
      </c>
      <c r="E54" s="118">
        <v>45016</v>
      </c>
      <c r="F54" s="119" t="s">
        <v>401</v>
      </c>
      <c r="G54" s="119"/>
      <c r="H54" s="117"/>
    </row>
    <row r="55" spans="1:8" ht="58" x14ac:dyDescent="0.35">
      <c r="A55" s="117" t="s">
        <v>402</v>
      </c>
      <c r="B55" s="117" t="s">
        <v>403</v>
      </c>
      <c r="C55" s="117" t="s">
        <v>404</v>
      </c>
      <c r="D55" s="126">
        <v>110000</v>
      </c>
      <c r="E55" s="118">
        <v>45016</v>
      </c>
      <c r="F55" s="119" t="s">
        <v>405</v>
      </c>
      <c r="G55" s="119"/>
      <c r="H55" s="117"/>
    </row>
    <row r="56" spans="1:8" ht="58" x14ac:dyDescent="0.35">
      <c r="A56" s="117" t="s">
        <v>406</v>
      </c>
      <c r="B56" s="117" t="s">
        <v>403</v>
      </c>
      <c r="C56" s="117" t="s">
        <v>407</v>
      </c>
      <c r="D56" s="126">
        <v>109500</v>
      </c>
      <c r="E56" s="118">
        <v>45016</v>
      </c>
      <c r="F56" s="119" t="s">
        <v>405</v>
      </c>
      <c r="G56" s="119"/>
      <c r="H56" s="117"/>
    </row>
    <row r="57" spans="1:8" ht="58" x14ac:dyDescent="0.35">
      <c r="A57" s="117" t="s">
        <v>408</v>
      </c>
      <c r="B57" s="117" t="s">
        <v>379</v>
      </c>
      <c r="C57" s="117" t="s">
        <v>492</v>
      </c>
      <c r="D57" s="126">
        <v>128000</v>
      </c>
      <c r="E57" s="118">
        <v>45016</v>
      </c>
      <c r="F57" s="119" t="s">
        <v>405</v>
      </c>
      <c r="G57" s="119"/>
      <c r="H57" s="117"/>
    </row>
    <row r="58" spans="1:8" ht="58" x14ac:dyDescent="0.35">
      <c r="A58" s="117" t="s">
        <v>410</v>
      </c>
      <c r="B58" s="117" t="s">
        <v>403</v>
      </c>
      <c r="C58" s="117" t="s">
        <v>411</v>
      </c>
      <c r="D58" s="126">
        <v>102884</v>
      </c>
      <c r="E58" s="118">
        <v>45016</v>
      </c>
      <c r="F58" s="119" t="s">
        <v>405</v>
      </c>
      <c r="G58" s="119"/>
      <c r="H58" s="117"/>
    </row>
    <row r="59" spans="1:8" ht="58" x14ac:dyDescent="0.35">
      <c r="A59" s="117" t="s">
        <v>412</v>
      </c>
      <c r="B59" s="117" t="s">
        <v>403</v>
      </c>
      <c r="C59" s="117" t="s">
        <v>413</v>
      </c>
      <c r="D59" s="126">
        <v>21000</v>
      </c>
      <c r="E59" s="118">
        <v>45016</v>
      </c>
      <c r="F59" s="119" t="s">
        <v>405</v>
      </c>
      <c r="G59" s="119"/>
      <c r="H59" s="117"/>
    </row>
    <row r="60" spans="1:8" ht="58" x14ac:dyDescent="0.35">
      <c r="A60" s="117" t="s">
        <v>414</v>
      </c>
      <c r="B60" s="117" t="s">
        <v>403</v>
      </c>
      <c r="C60" s="117" t="s">
        <v>415</v>
      </c>
      <c r="D60" s="126">
        <v>29500</v>
      </c>
      <c r="E60" s="118">
        <v>45016</v>
      </c>
      <c r="F60" s="119" t="s">
        <v>405</v>
      </c>
      <c r="G60" s="119"/>
      <c r="H60" s="117"/>
    </row>
    <row r="61" spans="1:8" ht="58" x14ac:dyDescent="0.35">
      <c r="A61" s="117" t="s">
        <v>416</v>
      </c>
      <c r="B61" s="117" t="s">
        <v>390</v>
      </c>
      <c r="C61" s="117" t="s">
        <v>417</v>
      </c>
      <c r="D61" s="126">
        <v>397500</v>
      </c>
      <c r="E61" s="118">
        <v>45016</v>
      </c>
      <c r="F61" s="119" t="s">
        <v>405</v>
      </c>
      <c r="G61" s="119"/>
      <c r="H61" s="117"/>
    </row>
    <row r="62" spans="1:8" ht="58" x14ac:dyDescent="0.35">
      <c r="A62" s="117" t="s">
        <v>418</v>
      </c>
      <c r="B62" s="117" t="s">
        <v>390</v>
      </c>
      <c r="C62" s="117" t="s">
        <v>493</v>
      </c>
      <c r="D62" s="126">
        <v>131455</v>
      </c>
      <c r="E62" s="118">
        <v>45016</v>
      </c>
      <c r="F62" s="119" t="s">
        <v>405</v>
      </c>
      <c r="G62" s="119"/>
      <c r="H62" s="117"/>
    </row>
    <row r="63" spans="1:8" ht="58" x14ac:dyDescent="0.35">
      <c r="A63" s="117" t="s">
        <v>418</v>
      </c>
      <c r="B63" s="117" t="s">
        <v>390</v>
      </c>
      <c r="C63" s="117" t="s">
        <v>494</v>
      </c>
      <c r="D63" s="126">
        <v>40000</v>
      </c>
      <c r="E63" s="118">
        <v>45016</v>
      </c>
      <c r="F63" s="119" t="s">
        <v>405</v>
      </c>
      <c r="G63" s="119"/>
      <c r="H63" s="117"/>
    </row>
    <row r="64" spans="1:8" ht="58" x14ac:dyDescent="0.35">
      <c r="A64" s="117" t="s">
        <v>420</v>
      </c>
      <c r="B64" s="117" t="s">
        <v>390</v>
      </c>
      <c r="C64" s="117" t="s">
        <v>421</v>
      </c>
      <c r="D64" s="126">
        <v>15000</v>
      </c>
      <c r="E64" s="118">
        <v>45016</v>
      </c>
      <c r="F64" s="119" t="s">
        <v>405</v>
      </c>
      <c r="G64" s="119"/>
      <c r="H64" s="117"/>
    </row>
    <row r="65" spans="1:8" ht="58" x14ac:dyDescent="0.35">
      <c r="A65" s="117" t="s">
        <v>422</v>
      </c>
      <c r="B65" s="117" t="s">
        <v>390</v>
      </c>
      <c r="C65" s="117" t="s">
        <v>423</v>
      </c>
      <c r="D65" s="126">
        <v>71760</v>
      </c>
      <c r="E65" s="118">
        <v>45016</v>
      </c>
      <c r="F65" s="119" t="s">
        <v>405</v>
      </c>
      <c r="G65" s="119"/>
      <c r="H65" s="117"/>
    </row>
    <row r="66" spans="1:8" ht="58" x14ac:dyDescent="0.35">
      <c r="A66" s="117" t="s">
        <v>424</v>
      </c>
      <c r="B66" s="117" t="s">
        <v>390</v>
      </c>
      <c r="C66" s="117" t="s">
        <v>495</v>
      </c>
      <c r="D66" s="126">
        <v>11000</v>
      </c>
      <c r="E66" s="118">
        <v>45016</v>
      </c>
      <c r="F66" s="119" t="s">
        <v>405</v>
      </c>
      <c r="G66" s="119"/>
      <c r="H66" s="117"/>
    </row>
    <row r="67" spans="1:8" ht="58" x14ac:dyDescent="0.35">
      <c r="A67" s="117" t="s">
        <v>424</v>
      </c>
      <c r="B67" s="117" t="s">
        <v>390</v>
      </c>
      <c r="C67" s="117" t="s">
        <v>496</v>
      </c>
      <c r="D67" s="126">
        <v>25000</v>
      </c>
      <c r="E67" s="118">
        <v>45016</v>
      </c>
      <c r="F67" s="119" t="s">
        <v>405</v>
      </c>
      <c r="G67" s="119"/>
      <c r="H67" s="117"/>
    </row>
    <row r="68" spans="1:8" ht="58" x14ac:dyDescent="0.35">
      <c r="A68" s="117" t="s">
        <v>424</v>
      </c>
      <c r="B68" s="117" t="s">
        <v>390</v>
      </c>
      <c r="C68" s="117" t="s">
        <v>497</v>
      </c>
      <c r="D68" s="126">
        <v>9996</v>
      </c>
      <c r="E68" s="118">
        <v>45016</v>
      </c>
      <c r="F68" s="119" t="s">
        <v>405</v>
      </c>
      <c r="G68" s="119"/>
      <c r="H68" s="117"/>
    </row>
    <row r="69" spans="1:8" ht="58" x14ac:dyDescent="0.35">
      <c r="A69" s="117" t="s">
        <v>426</v>
      </c>
      <c r="B69" s="117" t="s">
        <v>390</v>
      </c>
      <c r="C69" s="117" t="s">
        <v>427</v>
      </c>
      <c r="D69" s="126">
        <v>205000</v>
      </c>
      <c r="E69" s="118">
        <v>45016</v>
      </c>
      <c r="F69" s="119" t="s">
        <v>405</v>
      </c>
      <c r="G69" s="119"/>
      <c r="H69" s="117"/>
    </row>
    <row r="70" spans="1:8" ht="58" x14ac:dyDescent="0.35">
      <c r="A70" s="117" t="s">
        <v>428</v>
      </c>
      <c r="B70" s="117" t="s">
        <v>390</v>
      </c>
      <c r="C70" s="117" t="s">
        <v>429</v>
      </c>
      <c r="D70" s="126">
        <v>35000</v>
      </c>
      <c r="E70" s="118">
        <v>45016</v>
      </c>
      <c r="F70" s="119" t="s">
        <v>405</v>
      </c>
      <c r="G70" s="119"/>
      <c r="H70" s="117"/>
    </row>
    <row r="71" spans="1:8" ht="58" x14ac:dyDescent="0.35">
      <c r="A71" s="117" t="s">
        <v>430</v>
      </c>
      <c r="B71" s="117" t="s">
        <v>390</v>
      </c>
      <c r="C71" s="117" t="s">
        <v>390</v>
      </c>
      <c r="D71" s="126">
        <v>10280</v>
      </c>
      <c r="E71" s="118">
        <v>45016</v>
      </c>
      <c r="F71" s="119" t="s">
        <v>405</v>
      </c>
      <c r="G71" s="119"/>
      <c r="H71" s="117"/>
    </row>
    <row r="72" spans="1:8" x14ac:dyDescent="0.35">
      <c r="A72" s="130" t="s">
        <v>431</v>
      </c>
      <c r="B72" s="125"/>
      <c r="C72" s="125"/>
      <c r="D72" s="125"/>
      <c r="E72" s="125"/>
      <c r="F72" s="135"/>
      <c r="G72" s="135"/>
      <c r="H72" s="117"/>
    </row>
    <row r="73" spans="1:8" ht="29" x14ac:dyDescent="0.35">
      <c r="A73" s="117" t="s">
        <v>432</v>
      </c>
      <c r="B73" s="117" t="s">
        <v>433</v>
      </c>
      <c r="C73" s="117" t="s">
        <v>434</v>
      </c>
      <c r="D73" s="117">
        <v>0</v>
      </c>
      <c r="E73" s="118">
        <v>45016</v>
      </c>
      <c r="F73" s="119" t="s">
        <v>435</v>
      </c>
      <c r="G73" s="119"/>
      <c r="H73" s="117"/>
    </row>
    <row r="74" spans="1:8" ht="29" x14ac:dyDescent="0.35">
      <c r="A74" s="117" t="s">
        <v>436</v>
      </c>
      <c r="B74" s="117" t="s">
        <v>433</v>
      </c>
      <c r="C74" s="117" t="s">
        <v>437</v>
      </c>
      <c r="D74" s="117">
        <v>0</v>
      </c>
      <c r="E74" s="118">
        <v>45016</v>
      </c>
      <c r="F74" s="119" t="s">
        <v>435</v>
      </c>
      <c r="G74" s="119"/>
      <c r="H74" s="117"/>
    </row>
    <row r="75" spans="1:8" ht="29" x14ac:dyDescent="0.35">
      <c r="A75" s="117" t="s">
        <v>438</v>
      </c>
      <c r="B75" s="117" t="s">
        <v>433</v>
      </c>
      <c r="C75" s="117" t="s">
        <v>439</v>
      </c>
      <c r="D75" s="117">
        <v>0</v>
      </c>
      <c r="E75" s="118">
        <v>45016</v>
      </c>
      <c r="F75" s="119" t="s">
        <v>435</v>
      </c>
      <c r="G75" s="119"/>
      <c r="H75" s="117"/>
    </row>
    <row r="76" spans="1:8" ht="29" x14ac:dyDescent="0.35">
      <c r="A76" s="117" t="s">
        <v>440</v>
      </c>
      <c r="B76" s="117" t="s">
        <v>433</v>
      </c>
      <c r="C76" s="117" t="s">
        <v>441</v>
      </c>
      <c r="D76" s="117">
        <v>0</v>
      </c>
      <c r="E76" s="118">
        <v>45016</v>
      </c>
      <c r="F76" s="119" t="s">
        <v>435</v>
      </c>
      <c r="G76" s="119"/>
      <c r="H76" s="117"/>
    </row>
    <row r="77" spans="1:8" ht="29" x14ac:dyDescent="0.35">
      <c r="A77" s="117" t="s">
        <v>442</v>
      </c>
      <c r="B77" s="117" t="s">
        <v>433</v>
      </c>
      <c r="C77" s="117" t="s">
        <v>443</v>
      </c>
      <c r="D77" s="117">
        <v>0</v>
      </c>
      <c r="E77" s="118">
        <v>45016</v>
      </c>
      <c r="F77" s="119" t="s">
        <v>435</v>
      </c>
      <c r="G77" s="119"/>
      <c r="H77" s="117"/>
    </row>
    <row r="78" spans="1:8" ht="29" x14ac:dyDescent="0.35">
      <c r="A78" s="117" t="s">
        <v>444</v>
      </c>
      <c r="B78" s="117" t="s">
        <v>433</v>
      </c>
      <c r="C78" s="117" t="s">
        <v>445</v>
      </c>
      <c r="D78" s="117">
        <v>0</v>
      </c>
      <c r="E78" s="118">
        <v>45016</v>
      </c>
      <c r="F78" s="119" t="s">
        <v>435</v>
      </c>
      <c r="G78" s="119"/>
      <c r="H78" s="117"/>
    </row>
    <row r="79" spans="1:8" ht="29" x14ac:dyDescent="0.35">
      <c r="A79" s="117" t="s">
        <v>446</v>
      </c>
      <c r="B79" s="117" t="s">
        <v>433</v>
      </c>
      <c r="C79" s="117" t="s">
        <v>447</v>
      </c>
      <c r="D79" s="117">
        <v>0</v>
      </c>
      <c r="E79" s="118">
        <v>45016</v>
      </c>
      <c r="F79" s="119" t="s">
        <v>435</v>
      </c>
      <c r="G79" s="119"/>
      <c r="H79" s="117"/>
    </row>
    <row r="80" spans="1:8" ht="29" x14ac:dyDescent="0.35">
      <c r="A80" s="117" t="s">
        <v>448</v>
      </c>
      <c r="B80" s="117" t="s">
        <v>433</v>
      </c>
      <c r="C80" s="117" t="s">
        <v>449</v>
      </c>
      <c r="D80" s="117">
        <v>0</v>
      </c>
      <c r="E80" s="118">
        <v>45016</v>
      </c>
      <c r="F80" s="119" t="s">
        <v>435</v>
      </c>
      <c r="G80" s="119"/>
      <c r="H80" s="117"/>
    </row>
    <row r="81" spans="1:8" ht="29" x14ac:dyDescent="0.35">
      <c r="A81" s="117" t="s">
        <v>450</v>
      </c>
      <c r="B81" s="117" t="s">
        <v>433</v>
      </c>
      <c r="C81" s="117" t="s">
        <v>451</v>
      </c>
      <c r="D81" s="117">
        <v>0</v>
      </c>
      <c r="E81" s="118">
        <v>45016</v>
      </c>
      <c r="F81" s="119" t="s">
        <v>435</v>
      </c>
      <c r="G81" s="119"/>
      <c r="H81" s="117"/>
    </row>
    <row r="82" spans="1:8" ht="29" x14ac:dyDescent="0.35">
      <c r="A82" s="117" t="s">
        <v>452</v>
      </c>
      <c r="B82" s="117" t="s">
        <v>433</v>
      </c>
      <c r="C82" s="117" t="s">
        <v>453</v>
      </c>
      <c r="D82" s="117">
        <v>0</v>
      </c>
      <c r="E82" s="118">
        <v>45016</v>
      </c>
      <c r="F82" s="119" t="s">
        <v>435</v>
      </c>
      <c r="G82" s="119"/>
      <c r="H82" s="117"/>
    </row>
    <row r="83" spans="1:8" ht="29" x14ac:dyDescent="0.35">
      <c r="A83" s="117" t="s">
        <v>454</v>
      </c>
      <c r="B83" s="117" t="s">
        <v>433</v>
      </c>
      <c r="C83" s="117" t="s">
        <v>455</v>
      </c>
      <c r="D83" s="117">
        <v>0</v>
      </c>
      <c r="E83" s="118">
        <v>45016</v>
      </c>
      <c r="F83" s="119" t="s">
        <v>435</v>
      </c>
      <c r="G83" s="119"/>
      <c r="H83" s="117"/>
    </row>
    <row r="84" spans="1:8" x14ac:dyDescent="0.35">
      <c r="A84" s="130" t="s">
        <v>456</v>
      </c>
      <c r="B84" s="125"/>
      <c r="C84" s="125"/>
      <c r="D84" s="125"/>
      <c r="E84" s="125"/>
      <c r="F84" s="135"/>
      <c r="G84" s="135"/>
      <c r="H84" s="117"/>
    </row>
    <row r="85" spans="1:8" ht="43.5" x14ac:dyDescent="0.35">
      <c r="A85" s="129" t="s">
        <v>457</v>
      </c>
      <c r="B85" s="117" t="s">
        <v>458</v>
      </c>
      <c r="C85" s="117" t="s">
        <v>459</v>
      </c>
      <c r="D85" s="117">
        <v>0</v>
      </c>
      <c r="E85" s="118">
        <v>45016</v>
      </c>
      <c r="F85" s="119" t="s">
        <v>460</v>
      </c>
      <c r="G85" s="119"/>
      <c r="H85" s="117"/>
    </row>
    <row r="86" spans="1:8" ht="43.5" x14ac:dyDescent="0.35">
      <c r="A86" s="129" t="s">
        <v>461</v>
      </c>
      <c r="B86" s="117" t="s">
        <v>458</v>
      </c>
      <c r="C86" s="117" t="s">
        <v>462</v>
      </c>
      <c r="D86" s="117">
        <v>0</v>
      </c>
      <c r="E86" s="118">
        <v>45016</v>
      </c>
      <c r="F86" s="119" t="s">
        <v>460</v>
      </c>
      <c r="G86" s="119"/>
      <c r="H86" s="117"/>
    </row>
    <row r="87" spans="1:8" ht="43.5" x14ac:dyDescent="0.35">
      <c r="A87" s="129" t="s">
        <v>461</v>
      </c>
      <c r="B87" s="117" t="s">
        <v>458</v>
      </c>
      <c r="C87" s="117" t="s">
        <v>463</v>
      </c>
      <c r="D87" s="117">
        <v>0</v>
      </c>
      <c r="E87" s="118">
        <v>45382</v>
      </c>
      <c r="F87" s="119" t="s">
        <v>460</v>
      </c>
      <c r="G87" s="119"/>
      <c r="H87" s="117"/>
    </row>
    <row r="88" spans="1:8" ht="43.5" x14ac:dyDescent="0.35">
      <c r="A88" s="129" t="s">
        <v>464</v>
      </c>
      <c r="B88" s="117" t="s">
        <v>458</v>
      </c>
      <c r="C88" s="117" t="s">
        <v>465</v>
      </c>
      <c r="D88" s="117">
        <v>0</v>
      </c>
      <c r="E88" s="118">
        <v>45016</v>
      </c>
      <c r="F88" s="119" t="s">
        <v>460</v>
      </c>
      <c r="G88" s="119"/>
      <c r="H88" s="117"/>
    </row>
    <row r="89" spans="1:8" ht="43.5" x14ac:dyDescent="0.35">
      <c r="A89" s="129" t="s">
        <v>466</v>
      </c>
      <c r="B89" s="117" t="s">
        <v>458</v>
      </c>
      <c r="C89" s="117" t="s">
        <v>465</v>
      </c>
      <c r="D89" s="117">
        <v>0</v>
      </c>
      <c r="E89" s="118">
        <v>45016</v>
      </c>
      <c r="F89" s="119" t="s">
        <v>460</v>
      </c>
      <c r="G89" s="119"/>
      <c r="H89" s="117"/>
    </row>
    <row r="90" spans="1:8" ht="43.5" x14ac:dyDescent="0.35">
      <c r="A90" s="129" t="s">
        <v>467</v>
      </c>
      <c r="B90" s="117" t="s">
        <v>458</v>
      </c>
      <c r="C90" s="117" t="s">
        <v>465</v>
      </c>
      <c r="D90" s="117">
        <v>0</v>
      </c>
      <c r="E90" s="118">
        <v>45016</v>
      </c>
      <c r="F90" s="119" t="s">
        <v>460</v>
      </c>
      <c r="G90" s="119"/>
      <c r="H90" s="117"/>
    </row>
    <row r="91" spans="1:8" ht="43.5" x14ac:dyDescent="0.35">
      <c r="A91" s="129" t="s">
        <v>468</v>
      </c>
      <c r="B91" s="117" t="s">
        <v>458</v>
      </c>
      <c r="C91" s="117" t="s">
        <v>465</v>
      </c>
      <c r="D91" s="117">
        <v>0</v>
      </c>
      <c r="E91" s="118">
        <v>45016</v>
      </c>
      <c r="F91" s="119" t="s">
        <v>460</v>
      </c>
      <c r="G91" s="119"/>
      <c r="H91" s="117"/>
    </row>
    <row r="92" spans="1:8" ht="43.5" x14ac:dyDescent="0.35">
      <c r="A92" s="129" t="s">
        <v>469</v>
      </c>
      <c r="B92" s="117" t="s">
        <v>458</v>
      </c>
      <c r="C92" s="117" t="s">
        <v>465</v>
      </c>
      <c r="D92" s="117">
        <v>0</v>
      </c>
      <c r="E92" s="118">
        <v>45016</v>
      </c>
      <c r="F92" s="119" t="s">
        <v>460</v>
      </c>
      <c r="G92" s="119"/>
      <c r="H92" s="117"/>
    </row>
    <row r="93" spans="1:8" ht="43.5" x14ac:dyDescent="0.35">
      <c r="A93" s="129" t="s">
        <v>470</v>
      </c>
      <c r="B93" s="117" t="s">
        <v>458</v>
      </c>
      <c r="C93" s="117" t="s">
        <v>471</v>
      </c>
      <c r="D93" s="117">
        <v>0</v>
      </c>
      <c r="E93" s="118">
        <v>45016</v>
      </c>
      <c r="F93" s="119" t="s">
        <v>460</v>
      </c>
      <c r="G93" s="119"/>
      <c r="H93" s="117"/>
    </row>
    <row r="94" spans="1:8" ht="43.5" x14ac:dyDescent="0.35">
      <c r="A94" s="129" t="s">
        <v>472</v>
      </c>
      <c r="B94" s="117" t="s">
        <v>458</v>
      </c>
      <c r="C94" s="117" t="s">
        <v>465</v>
      </c>
      <c r="D94" s="117">
        <v>0</v>
      </c>
      <c r="E94" s="118">
        <v>45016</v>
      </c>
      <c r="F94" s="119" t="s">
        <v>460</v>
      </c>
      <c r="G94" s="119"/>
      <c r="H94" s="117"/>
    </row>
    <row r="95" spans="1:8" ht="43.5" x14ac:dyDescent="0.35">
      <c r="A95" s="129" t="s">
        <v>473</v>
      </c>
      <c r="B95" s="117" t="s">
        <v>458</v>
      </c>
      <c r="C95" s="117" t="s">
        <v>465</v>
      </c>
      <c r="D95" s="117">
        <v>0</v>
      </c>
      <c r="E95" s="118">
        <v>45016</v>
      </c>
      <c r="F95" s="119" t="s">
        <v>460</v>
      </c>
      <c r="G95" s="119"/>
      <c r="H95" s="117"/>
    </row>
    <row r="96" spans="1:8" ht="43.5" x14ac:dyDescent="0.35">
      <c r="A96" s="129" t="s">
        <v>474</v>
      </c>
      <c r="B96" s="117" t="s">
        <v>458</v>
      </c>
      <c r="C96" s="117" t="s">
        <v>465</v>
      </c>
      <c r="D96" s="117">
        <v>0</v>
      </c>
      <c r="E96" s="118">
        <v>45016</v>
      </c>
      <c r="F96" s="119" t="s">
        <v>460</v>
      </c>
      <c r="G96" s="119"/>
      <c r="H96" s="117"/>
    </row>
  </sheetData>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B9C45-B256-4B0F-95C7-94C32F59EBA7}">
  <dimension ref="A1:F89"/>
  <sheetViews>
    <sheetView topLeftCell="A37" workbookViewId="0">
      <selection activeCell="A57" sqref="A57"/>
    </sheetView>
  </sheetViews>
  <sheetFormatPr defaultRowHeight="14.5" x14ac:dyDescent="0.35"/>
  <cols>
    <col min="1" max="1" width="33" bestFit="1" customWidth="1"/>
    <col min="2" max="2" width="20.1796875" bestFit="1" customWidth="1"/>
    <col min="3" max="3" width="41.453125" bestFit="1" customWidth="1"/>
    <col min="4" max="4" width="17.1796875" customWidth="1"/>
    <col min="5" max="5" width="107.7265625" bestFit="1" customWidth="1"/>
    <col min="6" max="6" width="69.54296875" bestFit="1" customWidth="1"/>
  </cols>
  <sheetData>
    <row r="1" spans="1:6" x14ac:dyDescent="0.35">
      <c r="A1" s="97" t="s">
        <v>300</v>
      </c>
      <c r="B1" s="98"/>
      <c r="C1" s="98"/>
      <c r="D1" s="98"/>
      <c r="E1" s="98"/>
    </row>
    <row r="2" spans="1:6" x14ac:dyDescent="0.35">
      <c r="A2" s="97" t="s">
        <v>301</v>
      </c>
      <c r="B2" s="97" t="s">
        <v>302</v>
      </c>
      <c r="C2" s="97" t="s">
        <v>303</v>
      </c>
      <c r="D2" s="97" t="s">
        <v>304</v>
      </c>
      <c r="E2" s="97" t="s">
        <v>305</v>
      </c>
      <c r="F2" s="97" t="s">
        <v>306</v>
      </c>
    </row>
    <row r="3" spans="1:6" x14ac:dyDescent="0.35">
      <c r="A3" s="99" t="s">
        <v>307</v>
      </c>
      <c r="B3" s="99"/>
      <c r="C3" s="99"/>
      <c r="D3" s="99"/>
      <c r="E3" s="99"/>
      <c r="F3" s="99"/>
    </row>
    <row r="4" spans="1:6" x14ac:dyDescent="0.35">
      <c r="A4" s="100" t="s">
        <v>308</v>
      </c>
      <c r="B4" s="91" t="s">
        <v>309</v>
      </c>
      <c r="C4" s="91" t="s">
        <v>310</v>
      </c>
      <c r="D4" s="101">
        <v>45016</v>
      </c>
      <c r="E4" s="91" t="s">
        <v>311</v>
      </c>
      <c r="F4" s="91"/>
    </row>
    <row r="5" spans="1:6" x14ac:dyDescent="0.35">
      <c r="A5" s="100" t="s">
        <v>312</v>
      </c>
      <c r="B5" s="91" t="s">
        <v>309</v>
      </c>
      <c r="C5" s="91" t="s">
        <v>310</v>
      </c>
      <c r="D5" s="101">
        <v>45016</v>
      </c>
      <c r="E5" s="91" t="s">
        <v>311</v>
      </c>
      <c r="F5" s="91"/>
    </row>
    <row r="6" spans="1:6" x14ac:dyDescent="0.35">
      <c r="A6" s="107" t="s">
        <v>313</v>
      </c>
      <c r="B6" s="91" t="s">
        <v>309</v>
      </c>
      <c r="C6" s="91" t="s">
        <v>310</v>
      </c>
      <c r="D6" s="101">
        <v>45016</v>
      </c>
      <c r="E6" s="91" t="s">
        <v>311</v>
      </c>
      <c r="F6" s="91"/>
    </row>
    <row r="7" spans="1:6" x14ac:dyDescent="0.35">
      <c r="A7" s="100" t="s">
        <v>314</v>
      </c>
      <c r="B7" s="91" t="s">
        <v>309</v>
      </c>
      <c r="C7" s="91" t="s">
        <v>310</v>
      </c>
      <c r="D7" s="101">
        <v>45016</v>
      </c>
      <c r="E7" s="91" t="s">
        <v>311</v>
      </c>
      <c r="F7" s="91"/>
    </row>
    <row r="8" spans="1:6" x14ac:dyDescent="0.35">
      <c r="A8" s="107" t="s">
        <v>315</v>
      </c>
      <c r="B8" s="91" t="s">
        <v>309</v>
      </c>
      <c r="C8" s="91" t="s">
        <v>316</v>
      </c>
      <c r="D8" s="101">
        <v>45016</v>
      </c>
      <c r="E8" s="91" t="s">
        <v>311</v>
      </c>
      <c r="F8" s="91"/>
    </row>
    <row r="9" spans="1:6" x14ac:dyDescent="0.35">
      <c r="A9" s="100" t="s">
        <v>317</v>
      </c>
      <c r="B9" s="91" t="s">
        <v>309</v>
      </c>
      <c r="C9" s="91" t="s">
        <v>310</v>
      </c>
      <c r="D9" s="101">
        <v>45016</v>
      </c>
      <c r="E9" s="91" t="s">
        <v>318</v>
      </c>
      <c r="F9" s="91"/>
    </row>
    <row r="10" spans="1:6" x14ac:dyDescent="0.35">
      <c r="A10" s="100" t="s">
        <v>319</v>
      </c>
      <c r="B10" s="91" t="s">
        <v>309</v>
      </c>
      <c r="C10" s="91" t="s">
        <v>310</v>
      </c>
      <c r="D10" s="101">
        <v>45016</v>
      </c>
      <c r="E10" s="91" t="s">
        <v>320</v>
      </c>
      <c r="F10" s="91"/>
    </row>
    <row r="11" spans="1:6" x14ac:dyDescent="0.35">
      <c r="A11" s="100" t="s">
        <v>321</v>
      </c>
      <c r="B11" s="91" t="s">
        <v>309</v>
      </c>
      <c r="C11" s="91" t="s">
        <v>310</v>
      </c>
      <c r="D11" s="101">
        <v>45016</v>
      </c>
      <c r="E11" s="91" t="s">
        <v>320</v>
      </c>
      <c r="F11" s="91"/>
    </row>
    <row r="12" spans="1:6" x14ac:dyDescent="0.35">
      <c r="A12" s="100" t="s">
        <v>322</v>
      </c>
      <c r="B12" s="91" t="s">
        <v>309</v>
      </c>
      <c r="C12" s="91" t="s">
        <v>310</v>
      </c>
      <c r="D12" s="101">
        <v>45016</v>
      </c>
      <c r="E12" s="91" t="s">
        <v>320</v>
      </c>
      <c r="F12" s="91"/>
    </row>
    <row r="13" spans="1:6" x14ac:dyDescent="0.35">
      <c r="A13" s="100" t="s">
        <v>323</v>
      </c>
      <c r="B13" s="91" t="s">
        <v>309</v>
      </c>
      <c r="C13" s="91" t="s">
        <v>310</v>
      </c>
      <c r="D13" s="101">
        <v>45016</v>
      </c>
      <c r="E13" s="91" t="s">
        <v>320</v>
      </c>
      <c r="F13" s="91"/>
    </row>
    <row r="14" spans="1:6" x14ac:dyDescent="0.35">
      <c r="A14" s="100" t="s">
        <v>324</v>
      </c>
      <c r="B14" s="91" t="s">
        <v>309</v>
      </c>
      <c r="C14" s="91" t="s">
        <v>310</v>
      </c>
      <c r="D14" s="101">
        <v>45016</v>
      </c>
      <c r="E14" s="91" t="s">
        <v>311</v>
      </c>
      <c r="F14" s="91"/>
    </row>
    <row r="15" spans="1:6" x14ac:dyDescent="0.35">
      <c r="A15" s="107" t="s">
        <v>325</v>
      </c>
      <c r="B15" s="91" t="s">
        <v>309</v>
      </c>
      <c r="C15" s="91" t="s">
        <v>310</v>
      </c>
      <c r="D15" s="101">
        <v>45016</v>
      </c>
      <c r="E15" s="91" t="s">
        <v>320</v>
      </c>
      <c r="F15" s="91"/>
    </row>
    <row r="16" spans="1:6" x14ac:dyDescent="0.35">
      <c r="A16" s="107" t="s">
        <v>326</v>
      </c>
      <c r="B16" s="91" t="s">
        <v>309</v>
      </c>
      <c r="C16" s="91" t="s">
        <v>310</v>
      </c>
      <c r="D16" s="101">
        <v>45016</v>
      </c>
      <c r="E16" s="91" t="s">
        <v>320</v>
      </c>
      <c r="F16" s="91"/>
    </row>
    <row r="17" spans="1:6" x14ac:dyDescent="0.35">
      <c r="A17" s="108" t="s">
        <v>327</v>
      </c>
      <c r="B17" s="91" t="s">
        <v>309</v>
      </c>
      <c r="C17" s="91" t="s">
        <v>328</v>
      </c>
      <c r="D17" s="101">
        <v>45016</v>
      </c>
      <c r="E17" s="91" t="s">
        <v>320</v>
      </c>
      <c r="F17" s="91"/>
    </row>
    <row r="18" spans="1:6" x14ac:dyDescent="0.35">
      <c r="A18" s="102" t="s">
        <v>329</v>
      </c>
      <c r="B18" s="91" t="s">
        <v>309</v>
      </c>
      <c r="C18" s="91" t="s">
        <v>330</v>
      </c>
      <c r="D18" s="101">
        <v>45016</v>
      </c>
      <c r="E18" s="91" t="s">
        <v>331</v>
      </c>
      <c r="F18" s="91"/>
    </row>
    <row r="19" spans="1:6" x14ac:dyDescent="0.35">
      <c r="A19" s="109" t="s">
        <v>332</v>
      </c>
      <c r="B19" s="91" t="s">
        <v>309</v>
      </c>
      <c r="C19" s="91" t="s">
        <v>330</v>
      </c>
      <c r="D19" s="101">
        <v>45016</v>
      </c>
      <c r="E19" s="91" t="s">
        <v>320</v>
      </c>
      <c r="F19" s="91"/>
    </row>
    <row r="20" spans="1:6" x14ac:dyDescent="0.35">
      <c r="A20" s="103" t="s">
        <v>333</v>
      </c>
      <c r="B20" s="104"/>
      <c r="C20" s="104"/>
      <c r="D20" s="104"/>
      <c r="E20" s="104"/>
      <c r="F20" s="104"/>
    </row>
    <row r="21" spans="1:6" x14ac:dyDescent="0.35">
      <c r="A21" s="91" t="s">
        <v>334</v>
      </c>
      <c r="B21" s="91" t="s">
        <v>333</v>
      </c>
      <c r="C21" s="91" t="s">
        <v>335</v>
      </c>
      <c r="D21" s="101">
        <v>45016</v>
      </c>
      <c r="E21" s="91" t="s">
        <v>336</v>
      </c>
      <c r="F21" s="91"/>
    </row>
    <row r="22" spans="1:6" x14ac:dyDescent="0.35">
      <c r="A22" s="110" t="s">
        <v>337</v>
      </c>
      <c r="B22" s="91" t="s">
        <v>333</v>
      </c>
      <c r="C22" s="91" t="s">
        <v>335</v>
      </c>
      <c r="D22" s="101">
        <v>45016</v>
      </c>
      <c r="E22" s="91" t="s">
        <v>336</v>
      </c>
      <c r="F22" s="91"/>
    </row>
    <row r="23" spans="1:6" x14ac:dyDescent="0.35">
      <c r="A23" s="91" t="s">
        <v>338</v>
      </c>
      <c r="B23" s="91" t="s">
        <v>333</v>
      </c>
      <c r="C23" s="91" t="s">
        <v>339</v>
      </c>
      <c r="D23" s="101">
        <v>45016</v>
      </c>
      <c r="E23" s="91" t="s">
        <v>336</v>
      </c>
      <c r="F23" s="91"/>
    </row>
    <row r="24" spans="1:6" x14ac:dyDescent="0.35">
      <c r="A24" s="91" t="s">
        <v>340</v>
      </c>
      <c r="B24" s="91" t="s">
        <v>333</v>
      </c>
      <c r="C24" s="91" t="s">
        <v>341</v>
      </c>
      <c r="D24" s="101">
        <v>45016</v>
      </c>
      <c r="E24" s="91" t="s">
        <v>336</v>
      </c>
      <c r="F24" s="91"/>
    </row>
    <row r="25" spans="1:6" x14ac:dyDescent="0.35">
      <c r="A25" s="110" t="s">
        <v>342</v>
      </c>
      <c r="B25" s="91" t="s">
        <v>333</v>
      </c>
      <c r="C25" s="91" t="s">
        <v>335</v>
      </c>
      <c r="D25" s="101">
        <v>45016</v>
      </c>
      <c r="E25" s="91" t="s">
        <v>336</v>
      </c>
      <c r="F25" s="91"/>
    </row>
    <row r="26" spans="1:6" x14ac:dyDescent="0.35">
      <c r="A26" s="110" t="s">
        <v>343</v>
      </c>
      <c r="B26" s="91" t="s">
        <v>333</v>
      </c>
      <c r="C26" s="91" t="s">
        <v>335</v>
      </c>
      <c r="D26" s="101">
        <v>45930</v>
      </c>
      <c r="E26" s="91" t="s">
        <v>336</v>
      </c>
      <c r="F26" s="91"/>
    </row>
    <row r="27" spans="1:6" x14ac:dyDescent="0.35">
      <c r="A27" s="110" t="s">
        <v>344</v>
      </c>
      <c r="B27" s="91" t="s">
        <v>333</v>
      </c>
      <c r="C27" s="91" t="s">
        <v>335</v>
      </c>
      <c r="D27" s="101">
        <v>45016</v>
      </c>
      <c r="E27" s="91" t="s">
        <v>336</v>
      </c>
      <c r="F27" s="91"/>
    </row>
    <row r="28" spans="1:6" x14ac:dyDescent="0.35">
      <c r="A28" s="91" t="s">
        <v>345</v>
      </c>
      <c r="B28" s="91" t="s">
        <v>333</v>
      </c>
      <c r="C28" s="91" t="s">
        <v>335</v>
      </c>
      <c r="D28" s="101">
        <v>45016</v>
      </c>
      <c r="E28" s="91" t="s">
        <v>336</v>
      </c>
      <c r="F28" s="91"/>
    </row>
    <row r="29" spans="1:6" x14ac:dyDescent="0.35">
      <c r="A29" s="110" t="s">
        <v>346</v>
      </c>
      <c r="B29" s="91" t="s">
        <v>333</v>
      </c>
      <c r="C29" s="91" t="s">
        <v>335</v>
      </c>
      <c r="D29" s="101">
        <v>45016</v>
      </c>
      <c r="E29" s="91" t="s">
        <v>336</v>
      </c>
      <c r="F29" s="91"/>
    </row>
    <row r="30" spans="1:6" x14ac:dyDescent="0.35">
      <c r="A30" s="91" t="s">
        <v>347</v>
      </c>
      <c r="B30" s="91" t="s">
        <v>333</v>
      </c>
      <c r="C30" s="91" t="s">
        <v>335</v>
      </c>
      <c r="D30" s="101">
        <v>45016</v>
      </c>
      <c r="E30" s="91" t="s">
        <v>336</v>
      </c>
      <c r="F30" s="91"/>
    </row>
    <row r="31" spans="1:6" x14ac:dyDescent="0.35">
      <c r="A31" s="110" t="s">
        <v>348</v>
      </c>
      <c r="B31" s="91" t="s">
        <v>333</v>
      </c>
      <c r="C31" s="91" t="s">
        <v>349</v>
      </c>
      <c r="D31" s="101">
        <v>45343</v>
      </c>
      <c r="E31" s="91" t="s">
        <v>350</v>
      </c>
      <c r="F31" s="91"/>
    </row>
    <row r="32" spans="1:6" x14ac:dyDescent="0.35">
      <c r="A32" s="99" t="s">
        <v>351</v>
      </c>
      <c r="B32" s="104"/>
      <c r="C32" s="104"/>
      <c r="D32" s="104"/>
      <c r="E32" s="104"/>
      <c r="F32" s="104"/>
    </row>
    <row r="33" spans="1:6" x14ac:dyDescent="0.35">
      <c r="A33" s="110" t="s">
        <v>352</v>
      </c>
      <c r="B33" s="91" t="s">
        <v>353</v>
      </c>
      <c r="C33" s="91" t="s">
        <v>354</v>
      </c>
      <c r="D33" s="101">
        <v>44773</v>
      </c>
      <c r="E33" s="91" t="s">
        <v>355</v>
      </c>
      <c r="F33" s="105" t="s">
        <v>356</v>
      </c>
    </row>
    <row r="34" spans="1:6" x14ac:dyDescent="0.35">
      <c r="A34" s="110" t="s">
        <v>357</v>
      </c>
      <c r="B34" s="91" t="s">
        <v>353</v>
      </c>
      <c r="C34" s="91" t="s">
        <v>358</v>
      </c>
      <c r="D34" s="101">
        <v>45382</v>
      </c>
      <c r="E34" s="91" t="s">
        <v>359</v>
      </c>
      <c r="F34" s="105" t="s">
        <v>360</v>
      </c>
    </row>
    <row r="35" spans="1:6" x14ac:dyDescent="0.35">
      <c r="A35" s="91" t="s">
        <v>361</v>
      </c>
      <c r="B35" s="91" t="s">
        <v>353</v>
      </c>
      <c r="C35" s="91" t="s">
        <v>362</v>
      </c>
      <c r="D35" s="101">
        <v>45382</v>
      </c>
      <c r="E35" s="91" t="s">
        <v>363</v>
      </c>
      <c r="F35" s="105" t="s">
        <v>360</v>
      </c>
    </row>
    <row r="36" spans="1:6" x14ac:dyDescent="0.35">
      <c r="A36" s="91" t="s">
        <v>364</v>
      </c>
      <c r="B36" s="91" t="s">
        <v>353</v>
      </c>
      <c r="C36" s="91" t="s">
        <v>364</v>
      </c>
      <c r="D36" s="101">
        <v>46678</v>
      </c>
      <c r="E36" s="91" t="s">
        <v>320</v>
      </c>
      <c r="F36" s="105"/>
    </row>
    <row r="37" spans="1:6" x14ac:dyDescent="0.35">
      <c r="A37" s="110" t="s">
        <v>365</v>
      </c>
      <c r="B37" s="91" t="s">
        <v>353</v>
      </c>
      <c r="C37" s="91" t="s">
        <v>366</v>
      </c>
      <c r="D37" s="101">
        <v>45016</v>
      </c>
      <c r="E37" s="91" t="s">
        <v>363</v>
      </c>
      <c r="F37" s="105" t="s">
        <v>367</v>
      </c>
    </row>
    <row r="38" spans="1:6" x14ac:dyDescent="0.35">
      <c r="A38" s="110" t="s">
        <v>368</v>
      </c>
      <c r="B38" s="91" t="s">
        <v>353</v>
      </c>
      <c r="C38" s="91" t="s">
        <v>369</v>
      </c>
      <c r="D38" s="101">
        <v>45016</v>
      </c>
      <c r="E38" s="91" t="s">
        <v>363</v>
      </c>
      <c r="F38" s="105" t="s">
        <v>370</v>
      </c>
    </row>
    <row r="39" spans="1:6" x14ac:dyDescent="0.35">
      <c r="A39" s="110" t="s">
        <v>371</v>
      </c>
      <c r="B39" s="91" t="s">
        <v>353</v>
      </c>
      <c r="C39" s="91" t="s">
        <v>372</v>
      </c>
      <c r="D39" s="101">
        <v>45230</v>
      </c>
      <c r="E39" s="91" t="s">
        <v>363</v>
      </c>
      <c r="F39" s="91" t="s">
        <v>373</v>
      </c>
    </row>
    <row r="40" spans="1:6" x14ac:dyDescent="0.35">
      <c r="A40" s="91" t="s">
        <v>374</v>
      </c>
      <c r="B40" s="91" t="s">
        <v>353</v>
      </c>
      <c r="C40" s="91" t="s">
        <v>375</v>
      </c>
      <c r="D40" s="101">
        <v>45016</v>
      </c>
      <c r="E40" s="91" t="s">
        <v>376</v>
      </c>
      <c r="F40" s="91"/>
    </row>
    <row r="41" spans="1:6" x14ac:dyDescent="0.35">
      <c r="A41" s="106" t="s">
        <v>377</v>
      </c>
      <c r="B41" s="104"/>
      <c r="C41" s="104"/>
      <c r="D41" s="104"/>
      <c r="E41" s="104"/>
      <c r="F41" s="104"/>
    </row>
    <row r="42" spans="1:6" x14ac:dyDescent="0.35">
      <c r="A42" s="110" t="s">
        <v>378</v>
      </c>
      <c r="B42" s="91" t="s">
        <v>379</v>
      </c>
      <c r="C42" s="91" t="s">
        <v>380</v>
      </c>
      <c r="D42" s="101">
        <v>45016</v>
      </c>
      <c r="E42" s="91" t="s">
        <v>381</v>
      </c>
      <c r="F42" s="91"/>
    </row>
    <row r="43" spans="1:6" x14ac:dyDescent="0.35">
      <c r="A43" s="110" t="s">
        <v>382</v>
      </c>
      <c r="B43" s="91" t="s">
        <v>379</v>
      </c>
      <c r="C43" s="91" t="s">
        <v>383</v>
      </c>
      <c r="D43" s="101">
        <v>45016</v>
      </c>
      <c r="E43" s="91" t="s">
        <v>384</v>
      </c>
      <c r="F43" s="91"/>
    </row>
    <row r="44" spans="1:6" x14ac:dyDescent="0.35">
      <c r="A44" s="110" t="s">
        <v>385</v>
      </c>
      <c r="B44" s="91" t="s">
        <v>379</v>
      </c>
      <c r="C44" s="91" t="s">
        <v>386</v>
      </c>
      <c r="D44" s="101">
        <v>45291</v>
      </c>
      <c r="E44" s="91" t="s">
        <v>387</v>
      </c>
      <c r="F44" s="91"/>
    </row>
    <row r="45" spans="1:6" x14ac:dyDescent="0.35">
      <c r="A45" s="106" t="s">
        <v>388</v>
      </c>
      <c r="B45" s="106"/>
      <c r="C45" s="106"/>
      <c r="D45" s="106"/>
      <c r="E45" s="106"/>
      <c r="F45" s="106"/>
    </row>
    <row r="46" spans="1:6" x14ac:dyDescent="0.35">
      <c r="A46" s="91" t="s">
        <v>389</v>
      </c>
      <c r="B46" s="91" t="s">
        <v>390</v>
      </c>
      <c r="C46" s="91" t="s">
        <v>391</v>
      </c>
      <c r="D46" s="101">
        <v>45016</v>
      </c>
      <c r="E46" s="91" t="s">
        <v>392</v>
      </c>
      <c r="F46" s="91"/>
    </row>
    <row r="47" spans="1:6" x14ac:dyDescent="0.35">
      <c r="A47" s="91" t="s">
        <v>393</v>
      </c>
      <c r="B47" s="91" t="s">
        <v>390</v>
      </c>
      <c r="C47" s="91" t="s">
        <v>394</v>
      </c>
      <c r="D47" s="101">
        <v>45016</v>
      </c>
      <c r="E47" s="91" t="s">
        <v>395</v>
      </c>
      <c r="F47" s="91"/>
    </row>
    <row r="48" spans="1:6" x14ac:dyDescent="0.35">
      <c r="A48" s="91" t="s">
        <v>396</v>
      </c>
      <c r="B48" s="91" t="s">
        <v>390</v>
      </c>
      <c r="C48" s="91" t="s">
        <v>397</v>
      </c>
      <c r="D48" s="101">
        <v>45016</v>
      </c>
      <c r="E48" s="91" t="s">
        <v>395</v>
      </c>
      <c r="F48" s="91"/>
    </row>
    <row r="49" spans="1:6" x14ac:dyDescent="0.35">
      <c r="A49" s="106" t="s">
        <v>398</v>
      </c>
      <c r="B49" s="104"/>
      <c r="C49" s="104"/>
      <c r="D49" s="104"/>
      <c r="E49" s="104"/>
      <c r="F49" s="104"/>
    </row>
    <row r="50" spans="1:6" x14ac:dyDescent="0.35">
      <c r="A50" s="91" t="s">
        <v>399</v>
      </c>
      <c r="B50" s="91" t="s">
        <v>379</v>
      </c>
      <c r="C50" s="91" t="s">
        <v>400</v>
      </c>
      <c r="D50" s="101">
        <v>45016</v>
      </c>
      <c r="E50" s="91" t="s">
        <v>401</v>
      </c>
      <c r="F50" s="91"/>
    </row>
    <row r="51" spans="1:6" x14ac:dyDescent="0.35">
      <c r="A51" s="91" t="s">
        <v>402</v>
      </c>
      <c r="B51" s="91" t="s">
        <v>403</v>
      </c>
      <c r="C51" s="91" t="s">
        <v>404</v>
      </c>
      <c r="D51" s="101">
        <v>45016</v>
      </c>
      <c r="E51" s="91" t="s">
        <v>405</v>
      </c>
      <c r="F51" s="91"/>
    </row>
    <row r="52" spans="1:6" x14ac:dyDescent="0.35">
      <c r="A52" s="91" t="s">
        <v>406</v>
      </c>
      <c r="B52" s="91" t="s">
        <v>403</v>
      </c>
      <c r="C52" s="91" t="s">
        <v>407</v>
      </c>
      <c r="D52" s="101">
        <v>45016</v>
      </c>
      <c r="E52" s="91" t="s">
        <v>405</v>
      </c>
      <c r="F52" s="91"/>
    </row>
    <row r="53" spans="1:6" x14ac:dyDescent="0.35">
      <c r="A53" s="91" t="s">
        <v>408</v>
      </c>
      <c r="B53" s="91" t="s">
        <v>379</v>
      </c>
      <c r="C53" s="91" t="s">
        <v>409</v>
      </c>
      <c r="D53" s="101">
        <v>45016</v>
      </c>
      <c r="E53" s="91" t="s">
        <v>405</v>
      </c>
      <c r="F53" s="91"/>
    </row>
    <row r="54" spans="1:6" x14ac:dyDescent="0.35">
      <c r="A54" s="91" t="s">
        <v>410</v>
      </c>
      <c r="B54" s="91" t="s">
        <v>403</v>
      </c>
      <c r="C54" s="91" t="s">
        <v>411</v>
      </c>
      <c r="D54" s="101">
        <v>45016</v>
      </c>
      <c r="E54" s="91" t="s">
        <v>405</v>
      </c>
      <c r="F54" s="91"/>
    </row>
    <row r="55" spans="1:6" x14ac:dyDescent="0.35">
      <c r="A55" s="91" t="s">
        <v>412</v>
      </c>
      <c r="B55" s="91" t="s">
        <v>403</v>
      </c>
      <c r="C55" s="91" t="s">
        <v>413</v>
      </c>
      <c r="D55" s="101">
        <v>45016</v>
      </c>
      <c r="E55" s="91" t="s">
        <v>405</v>
      </c>
      <c r="F55" s="91"/>
    </row>
    <row r="56" spans="1:6" x14ac:dyDescent="0.35">
      <c r="A56" s="91" t="s">
        <v>414</v>
      </c>
      <c r="B56" s="91" t="s">
        <v>403</v>
      </c>
      <c r="C56" s="91" t="s">
        <v>415</v>
      </c>
      <c r="D56" s="101">
        <v>45016</v>
      </c>
      <c r="E56" s="91" t="s">
        <v>405</v>
      </c>
      <c r="F56" s="91"/>
    </row>
    <row r="57" spans="1:6" x14ac:dyDescent="0.35">
      <c r="A57" s="91" t="s">
        <v>416</v>
      </c>
      <c r="B57" s="91" t="s">
        <v>390</v>
      </c>
      <c r="C57" s="91" t="s">
        <v>417</v>
      </c>
      <c r="D57" s="101">
        <v>45016</v>
      </c>
      <c r="E57" s="91" t="s">
        <v>405</v>
      </c>
      <c r="F57" s="91"/>
    </row>
    <row r="58" spans="1:6" x14ac:dyDescent="0.35">
      <c r="A58" s="91" t="s">
        <v>418</v>
      </c>
      <c r="B58" s="91" t="s">
        <v>390</v>
      </c>
      <c r="C58" s="91" t="s">
        <v>419</v>
      </c>
      <c r="D58" s="101">
        <v>45016</v>
      </c>
      <c r="E58" s="91" t="s">
        <v>405</v>
      </c>
      <c r="F58" s="91"/>
    </row>
    <row r="59" spans="1:6" x14ac:dyDescent="0.35">
      <c r="A59" s="91" t="s">
        <v>420</v>
      </c>
      <c r="B59" s="91" t="s">
        <v>390</v>
      </c>
      <c r="C59" s="91" t="s">
        <v>421</v>
      </c>
      <c r="D59" s="101">
        <v>45016</v>
      </c>
      <c r="E59" s="91" t="s">
        <v>405</v>
      </c>
      <c r="F59" s="91"/>
    </row>
    <row r="60" spans="1:6" x14ac:dyDescent="0.35">
      <c r="A60" s="91" t="s">
        <v>422</v>
      </c>
      <c r="B60" s="91" t="s">
        <v>390</v>
      </c>
      <c r="C60" s="91" t="s">
        <v>423</v>
      </c>
      <c r="D60" s="101">
        <v>45016</v>
      </c>
      <c r="E60" s="91" t="s">
        <v>405</v>
      </c>
      <c r="F60" s="91"/>
    </row>
    <row r="61" spans="1:6" x14ac:dyDescent="0.35">
      <c r="A61" s="91" t="s">
        <v>424</v>
      </c>
      <c r="B61" s="91" t="s">
        <v>390</v>
      </c>
      <c r="C61" s="91" t="s">
        <v>425</v>
      </c>
      <c r="D61" s="101">
        <v>45016</v>
      </c>
      <c r="E61" s="91" t="s">
        <v>405</v>
      </c>
      <c r="F61" s="91"/>
    </row>
    <row r="62" spans="1:6" x14ac:dyDescent="0.35">
      <c r="A62" s="91" t="s">
        <v>426</v>
      </c>
      <c r="B62" s="91" t="s">
        <v>390</v>
      </c>
      <c r="C62" s="91" t="s">
        <v>427</v>
      </c>
      <c r="D62" s="101">
        <v>45016</v>
      </c>
      <c r="E62" s="91" t="s">
        <v>405</v>
      </c>
      <c r="F62" s="91"/>
    </row>
    <row r="63" spans="1:6" x14ac:dyDescent="0.35">
      <c r="A63" s="91" t="s">
        <v>428</v>
      </c>
      <c r="B63" s="91" t="s">
        <v>390</v>
      </c>
      <c r="C63" s="91" t="s">
        <v>429</v>
      </c>
      <c r="D63" s="101">
        <v>45016</v>
      </c>
      <c r="E63" s="91" t="s">
        <v>405</v>
      </c>
      <c r="F63" s="91"/>
    </row>
    <row r="64" spans="1:6" x14ac:dyDescent="0.35">
      <c r="A64" s="91" t="s">
        <v>430</v>
      </c>
      <c r="B64" s="91" t="s">
        <v>390</v>
      </c>
      <c r="C64" s="91" t="s">
        <v>390</v>
      </c>
      <c r="D64" s="101">
        <v>45016</v>
      </c>
      <c r="E64" s="91" t="s">
        <v>405</v>
      </c>
      <c r="F64" s="91"/>
    </row>
    <row r="65" spans="1:6" x14ac:dyDescent="0.35">
      <c r="A65" s="106" t="s">
        <v>431</v>
      </c>
      <c r="B65" s="104"/>
      <c r="C65" s="104"/>
      <c r="D65" s="104"/>
      <c r="E65" s="104"/>
      <c r="F65" s="104"/>
    </row>
    <row r="66" spans="1:6" x14ac:dyDescent="0.35">
      <c r="A66" s="91" t="s">
        <v>432</v>
      </c>
      <c r="B66" s="91" t="s">
        <v>433</v>
      </c>
      <c r="C66" s="91" t="s">
        <v>434</v>
      </c>
      <c r="D66" s="101">
        <v>45016</v>
      </c>
      <c r="E66" s="91" t="s">
        <v>435</v>
      </c>
      <c r="F66" s="91"/>
    </row>
    <row r="67" spans="1:6" x14ac:dyDescent="0.35">
      <c r="A67" s="91" t="s">
        <v>436</v>
      </c>
      <c r="B67" s="91" t="s">
        <v>433</v>
      </c>
      <c r="C67" s="91" t="s">
        <v>437</v>
      </c>
      <c r="D67" s="101">
        <v>45016</v>
      </c>
      <c r="E67" s="91" t="s">
        <v>435</v>
      </c>
      <c r="F67" s="91"/>
    </row>
    <row r="68" spans="1:6" x14ac:dyDescent="0.35">
      <c r="A68" s="91" t="s">
        <v>438</v>
      </c>
      <c r="B68" s="91" t="s">
        <v>433</v>
      </c>
      <c r="C68" s="91" t="s">
        <v>439</v>
      </c>
      <c r="D68" s="101">
        <v>45016</v>
      </c>
      <c r="E68" s="91" t="s">
        <v>435</v>
      </c>
      <c r="F68" s="91"/>
    </row>
    <row r="69" spans="1:6" x14ac:dyDescent="0.35">
      <c r="A69" s="91" t="s">
        <v>440</v>
      </c>
      <c r="B69" s="91" t="s">
        <v>433</v>
      </c>
      <c r="C69" s="91" t="s">
        <v>441</v>
      </c>
      <c r="D69" s="101">
        <v>45016</v>
      </c>
      <c r="E69" s="91" t="s">
        <v>435</v>
      </c>
      <c r="F69" s="91"/>
    </row>
    <row r="70" spans="1:6" x14ac:dyDescent="0.35">
      <c r="A70" s="91" t="s">
        <v>442</v>
      </c>
      <c r="B70" s="91" t="s">
        <v>433</v>
      </c>
      <c r="C70" s="91" t="s">
        <v>443</v>
      </c>
      <c r="D70" s="101">
        <v>45016</v>
      </c>
      <c r="E70" s="91" t="s">
        <v>435</v>
      </c>
      <c r="F70" s="91"/>
    </row>
    <row r="71" spans="1:6" x14ac:dyDescent="0.35">
      <c r="A71" s="91" t="s">
        <v>444</v>
      </c>
      <c r="B71" s="91" t="s">
        <v>433</v>
      </c>
      <c r="C71" s="91" t="s">
        <v>445</v>
      </c>
      <c r="D71" s="101">
        <v>45016</v>
      </c>
      <c r="E71" s="91" t="s">
        <v>435</v>
      </c>
      <c r="F71" s="91"/>
    </row>
    <row r="72" spans="1:6" x14ac:dyDescent="0.35">
      <c r="A72" s="91" t="s">
        <v>446</v>
      </c>
      <c r="B72" s="91" t="s">
        <v>433</v>
      </c>
      <c r="C72" s="91" t="s">
        <v>447</v>
      </c>
      <c r="D72" s="101">
        <v>45016</v>
      </c>
      <c r="E72" s="91" t="s">
        <v>435</v>
      </c>
      <c r="F72" s="91"/>
    </row>
    <row r="73" spans="1:6" x14ac:dyDescent="0.35">
      <c r="A73" s="91" t="s">
        <v>448</v>
      </c>
      <c r="B73" s="91" t="s">
        <v>433</v>
      </c>
      <c r="C73" s="91" t="s">
        <v>449</v>
      </c>
      <c r="D73" s="101">
        <v>45016</v>
      </c>
      <c r="E73" s="91" t="s">
        <v>435</v>
      </c>
      <c r="F73" s="91"/>
    </row>
    <row r="74" spans="1:6" x14ac:dyDescent="0.35">
      <c r="A74" s="91" t="s">
        <v>450</v>
      </c>
      <c r="B74" s="91" t="s">
        <v>433</v>
      </c>
      <c r="C74" s="91" t="s">
        <v>451</v>
      </c>
      <c r="D74" s="101">
        <v>45016</v>
      </c>
      <c r="E74" s="91" t="s">
        <v>435</v>
      </c>
      <c r="F74" s="91"/>
    </row>
    <row r="75" spans="1:6" x14ac:dyDescent="0.35">
      <c r="A75" s="91" t="s">
        <v>452</v>
      </c>
      <c r="B75" s="91" t="s">
        <v>433</v>
      </c>
      <c r="C75" s="91" t="s">
        <v>453</v>
      </c>
      <c r="D75" s="101">
        <v>45016</v>
      </c>
      <c r="E75" s="91" t="s">
        <v>435</v>
      </c>
      <c r="F75" s="91"/>
    </row>
    <row r="76" spans="1:6" x14ac:dyDescent="0.35">
      <c r="A76" s="91" t="s">
        <v>454</v>
      </c>
      <c r="B76" s="91" t="s">
        <v>433</v>
      </c>
      <c r="C76" s="91" t="s">
        <v>455</v>
      </c>
      <c r="D76" s="101">
        <v>45016</v>
      </c>
      <c r="E76" s="91" t="s">
        <v>435</v>
      </c>
      <c r="F76" s="91"/>
    </row>
    <row r="77" spans="1:6" x14ac:dyDescent="0.35">
      <c r="A77" s="106" t="s">
        <v>456</v>
      </c>
      <c r="B77" s="104"/>
      <c r="C77" s="104"/>
      <c r="D77" s="104"/>
      <c r="E77" s="104"/>
      <c r="F77" s="104"/>
    </row>
    <row r="78" spans="1:6" x14ac:dyDescent="0.35">
      <c r="A78" s="105" t="s">
        <v>457</v>
      </c>
      <c r="B78" s="91" t="s">
        <v>458</v>
      </c>
      <c r="C78" s="91" t="s">
        <v>459</v>
      </c>
      <c r="D78" s="101">
        <v>45016</v>
      </c>
      <c r="E78" s="91" t="s">
        <v>460</v>
      </c>
      <c r="F78" s="91"/>
    </row>
    <row r="79" spans="1:6" x14ac:dyDescent="0.35">
      <c r="A79" s="105" t="s">
        <v>461</v>
      </c>
      <c r="B79" s="91" t="s">
        <v>458</v>
      </c>
      <c r="C79" s="91" t="s">
        <v>462</v>
      </c>
      <c r="D79" s="101">
        <v>45016</v>
      </c>
      <c r="E79" s="91" t="s">
        <v>460</v>
      </c>
      <c r="F79" s="91"/>
    </row>
    <row r="80" spans="1:6" x14ac:dyDescent="0.35">
      <c r="A80" s="105" t="s">
        <v>461</v>
      </c>
      <c r="B80" s="91" t="s">
        <v>458</v>
      </c>
      <c r="C80" s="91" t="s">
        <v>463</v>
      </c>
      <c r="D80" s="101">
        <v>45382</v>
      </c>
      <c r="E80" s="91" t="s">
        <v>460</v>
      </c>
      <c r="F80" s="91"/>
    </row>
    <row r="81" spans="1:6" x14ac:dyDescent="0.35">
      <c r="A81" s="105" t="s">
        <v>464</v>
      </c>
      <c r="B81" s="91" t="s">
        <v>458</v>
      </c>
      <c r="C81" s="91" t="s">
        <v>465</v>
      </c>
      <c r="D81" s="101">
        <v>45016</v>
      </c>
      <c r="E81" s="91" t="s">
        <v>460</v>
      </c>
      <c r="F81" s="91"/>
    </row>
    <row r="82" spans="1:6" x14ac:dyDescent="0.35">
      <c r="A82" s="105" t="s">
        <v>466</v>
      </c>
      <c r="B82" s="91" t="s">
        <v>458</v>
      </c>
      <c r="C82" s="91" t="s">
        <v>465</v>
      </c>
      <c r="D82" s="101">
        <v>45016</v>
      </c>
      <c r="E82" s="91" t="s">
        <v>460</v>
      </c>
      <c r="F82" s="91"/>
    </row>
    <row r="83" spans="1:6" x14ac:dyDescent="0.35">
      <c r="A83" s="105" t="s">
        <v>467</v>
      </c>
      <c r="B83" s="91" t="s">
        <v>458</v>
      </c>
      <c r="C83" s="91" t="s">
        <v>465</v>
      </c>
      <c r="D83" s="101">
        <v>45016</v>
      </c>
      <c r="E83" s="91" t="s">
        <v>460</v>
      </c>
      <c r="F83" s="91"/>
    </row>
    <row r="84" spans="1:6" x14ac:dyDescent="0.35">
      <c r="A84" s="105" t="s">
        <v>468</v>
      </c>
      <c r="B84" s="91" t="s">
        <v>458</v>
      </c>
      <c r="C84" s="91" t="s">
        <v>465</v>
      </c>
      <c r="D84" s="101">
        <v>45016</v>
      </c>
      <c r="E84" s="91" t="s">
        <v>460</v>
      </c>
      <c r="F84" s="91"/>
    </row>
    <row r="85" spans="1:6" x14ac:dyDescent="0.35">
      <c r="A85" s="105" t="s">
        <v>469</v>
      </c>
      <c r="B85" s="91" t="s">
        <v>458</v>
      </c>
      <c r="C85" s="91" t="s">
        <v>465</v>
      </c>
      <c r="D85" s="101">
        <v>45016</v>
      </c>
      <c r="E85" s="91" t="s">
        <v>460</v>
      </c>
      <c r="F85" s="91"/>
    </row>
    <row r="86" spans="1:6" x14ac:dyDescent="0.35">
      <c r="A86" s="105" t="s">
        <v>470</v>
      </c>
      <c r="B86" s="91" t="s">
        <v>458</v>
      </c>
      <c r="C86" s="91" t="s">
        <v>471</v>
      </c>
      <c r="D86" s="101">
        <v>45016</v>
      </c>
      <c r="E86" s="91" t="s">
        <v>460</v>
      </c>
      <c r="F86" s="91"/>
    </row>
    <row r="87" spans="1:6" x14ac:dyDescent="0.35">
      <c r="A87" s="105" t="s">
        <v>472</v>
      </c>
      <c r="B87" s="91" t="s">
        <v>458</v>
      </c>
      <c r="C87" s="91" t="s">
        <v>465</v>
      </c>
      <c r="D87" s="101">
        <v>45016</v>
      </c>
      <c r="E87" s="91" t="s">
        <v>460</v>
      </c>
      <c r="F87" s="91"/>
    </row>
    <row r="88" spans="1:6" x14ac:dyDescent="0.35">
      <c r="A88" s="105" t="s">
        <v>473</v>
      </c>
      <c r="B88" s="91" t="s">
        <v>458</v>
      </c>
      <c r="C88" s="91" t="s">
        <v>465</v>
      </c>
      <c r="D88" s="101">
        <v>45016</v>
      </c>
      <c r="E88" s="91" t="s">
        <v>460</v>
      </c>
      <c r="F88" s="91"/>
    </row>
    <row r="89" spans="1:6" x14ac:dyDescent="0.35">
      <c r="A89" s="105" t="s">
        <v>474</v>
      </c>
      <c r="B89" s="91" t="s">
        <v>458</v>
      </c>
      <c r="C89" s="91" t="s">
        <v>465</v>
      </c>
      <c r="D89" s="101">
        <v>45016</v>
      </c>
      <c r="E89" s="91" t="s">
        <v>460</v>
      </c>
      <c r="F89" s="9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8343C-BF02-478B-BB0A-1A078C793D8B}">
  <dimension ref="A1:J33"/>
  <sheetViews>
    <sheetView workbookViewId="0">
      <selection activeCell="A2" sqref="A2:A33"/>
    </sheetView>
  </sheetViews>
  <sheetFormatPr defaultRowHeight="14.5" x14ac:dyDescent="0.35"/>
  <cols>
    <col min="1" max="1" width="18.90625" customWidth="1"/>
    <col min="2" max="2" width="15.453125" customWidth="1"/>
    <col min="6" max="6" width="27.81640625" bestFit="1" customWidth="1"/>
    <col min="7" max="7" width="13.81640625" customWidth="1"/>
    <col min="9" max="9" width="65.453125" customWidth="1"/>
  </cols>
  <sheetData>
    <row r="1" spans="1:10" ht="52.5" thickBot="1" x14ac:dyDescent="0.4">
      <c r="A1" s="63" t="s">
        <v>0</v>
      </c>
      <c r="B1" s="63" t="s">
        <v>1</v>
      </c>
      <c r="C1" s="63" t="s">
        <v>2</v>
      </c>
      <c r="D1" s="64" t="s">
        <v>3</v>
      </c>
      <c r="E1" s="63" t="s">
        <v>4</v>
      </c>
      <c r="F1" s="64" t="s">
        <v>236</v>
      </c>
      <c r="G1" s="64" t="s">
        <v>237</v>
      </c>
      <c r="H1" s="86"/>
      <c r="I1" s="86" t="s">
        <v>256</v>
      </c>
      <c r="J1" s="31" t="s">
        <v>223</v>
      </c>
    </row>
    <row r="2" spans="1:10" ht="43.5" x14ac:dyDescent="0.35">
      <c r="A2" s="9" t="s">
        <v>33</v>
      </c>
      <c r="B2" s="4" t="s">
        <v>34</v>
      </c>
      <c r="C2" s="5" t="s">
        <v>35</v>
      </c>
      <c r="D2" s="5" t="s">
        <v>36</v>
      </c>
      <c r="E2" s="4" t="s">
        <v>8</v>
      </c>
      <c r="F2" s="70">
        <v>152871</v>
      </c>
      <c r="G2" s="65"/>
      <c r="H2" s="86" t="s">
        <v>241</v>
      </c>
      <c r="I2" s="86" t="s">
        <v>257</v>
      </c>
      <c r="J2" s="60">
        <v>4</v>
      </c>
    </row>
    <row r="3" spans="1:10" ht="43.5" x14ac:dyDescent="0.35">
      <c r="A3" s="9" t="s">
        <v>37</v>
      </c>
      <c r="B3" s="4" t="s">
        <v>34</v>
      </c>
      <c r="C3" s="5" t="s">
        <v>35</v>
      </c>
      <c r="D3" s="5" t="s">
        <v>36</v>
      </c>
      <c r="E3" s="4" t="s">
        <v>8</v>
      </c>
      <c r="F3" s="71">
        <v>450000.07</v>
      </c>
      <c r="G3" s="65"/>
      <c r="H3" s="86" t="s">
        <v>241</v>
      </c>
      <c r="I3" s="86"/>
      <c r="J3" s="60">
        <v>4</v>
      </c>
    </row>
    <row r="4" spans="1:10" ht="43.5" x14ac:dyDescent="0.35">
      <c r="A4" s="15" t="s">
        <v>60</v>
      </c>
      <c r="B4" s="5" t="s">
        <v>21</v>
      </c>
      <c r="C4" s="5" t="s">
        <v>35</v>
      </c>
      <c r="D4" s="5" t="s">
        <v>22</v>
      </c>
      <c r="E4" s="5" t="s">
        <v>17</v>
      </c>
      <c r="F4" s="73" t="s">
        <v>244</v>
      </c>
      <c r="G4" s="67"/>
      <c r="H4" s="86" t="s">
        <v>241</v>
      </c>
      <c r="I4" s="86"/>
      <c r="J4" s="90">
        <v>1</v>
      </c>
    </row>
    <row r="5" spans="1:10" ht="43.5" x14ac:dyDescent="0.35">
      <c r="A5" s="15" t="s">
        <v>61</v>
      </c>
      <c r="B5" s="5" t="s">
        <v>21</v>
      </c>
      <c r="C5" s="5" t="s">
        <v>35</v>
      </c>
      <c r="D5" s="5" t="s">
        <v>22</v>
      </c>
      <c r="E5" s="5" t="s">
        <v>17</v>
      </c>
      <c r="F5" s="73" t="s">
        <v>244</v>
      </c>
      <c r="G5" s="67"/>
      <c r="H5" s="86" t="s">
        <v>241</v>
      </c>
      <c r="I5" s="86"/>
      <c r="J5" s="90">
        <v>1</v>
      </c>
    </row>
    <row r="6" spans="1:10" ht="43.5" x14ac:dyDescent="0.35">
      <c r="A6" s="15" t="s">
        <v>62</v>
      </c>
      <c r="B6" s="5" t="s">
        <v>21</v>
      </c>
      <c r="C6" s="5" t="s">
        <v>35</v>
      </c>
      <c r="D6" s="5" t="s">
        <v>22</v>
      </c>
      <c r="E6" s="5" t="s">
        <v>17</v>
      </c>
      <c r="F6" s="73" t="s">
        <v>244</v>
      </c>
      <c r="G6" s="67"/>
      <c r="H6" s="86" t="s">
        <v>241</v>
      </c>
      <c r="I6" s="86"/>
      <c r="J6" s="90">
        <v>1</v>
      </c>
    </row>
    <row r="7" spans="1:10" ht="43.5" x14ac:dyDescent="0.35">
      <c r="A7" s="15" t="s">
        <v>63</v>
      </c>
      <c r="B7" s="5" t="s">
        <v>21</v>
      </c>
      <c r="C7" s="5" t="s">
        <v>35</v>
      </c>
      <c r="D7" s="5" t="s">
        <v>22</v>
      </c>
      <c r="E7" s="5" t="s">
        <v>17</v>
      </c>
      <c r="F7" s="73" t="s">
        <v>244</v>
      </c>
      <c r="G7" s="67"/>
      <c r="H7" s="86" t="s">
        <v>241</v>
      </c>
      <c r="I7" s="86"/>
      <c r="J7" s="90">
        <v>1</v>
      </c>
    </row>
    <row r="8" spans="1:10" ht="43.5" x14ac:dyDescent="0.35">
      <c r="A8" s="15" t="s">
        <v>64</v>
      </c>
      <c r="B8" s="5" t="s">
        <v>21</v>
      </c>
      <c r="C8" s="5" t="s">
        <v>35</v>
      </c>
      <c r="D8" s="5" t="s">
        <v>22</v>
      </c>
      <c r="E8" s="5" t="s">
        <v>17</v>
      </c>
      <c r="F8" s="73" t="s">
        <v>244</v>
      </c>
      <c r="G8" s="67"/>
      <c r="H8" s="86" t="s">
        <v>241</v>
      </c>
      <c r="I8" s="86" t="s">
        <v>267</v>
      </c>
      <c r="J8" s="90">
        <v>1</v>
      </c>
    </row>
    <row r="9" spans="1:10" ht="43.5" x14ac:dyDescent="0.35">
      <c r="A9" s="16" t="s">
        <v>65</v>
      </c>
      <c r="B9" s="5" t="s">
        <v>21</v>
      </c>
      <c r="C9" s="5" t="s">
        <v>35</v>
      </c>
      <c r="D9" s="5" t="s">
        <v>22</v>
      </c>
      <c r="E9" s="5" t="s">
        <v>17</v>
      </c>
      <c r="F9" s="73" t="s">
        <v>244</v>
      </c>
      <c r="G9" s="67"/>
      <c r="H9" s="86" t="s">
        <v>241</v>
      </c>
      <c r="I9" s="86" t="s">
        <v>268</v>
      </c>
      <c r="J9" s="90">
        <v>1</v>
      </c>
    </row>
    <row r="10" spans="1:10" ht="72.5" x14ac:dyDescent="0.35">
      <c r="A10" s="13" t="s">
        <v>66</v>
      </c>
      <c r="B10" s="5" t="s">
        <v>21</v>
      </c>
      <c r="C10" s="5" t="s">
        <v>35</v>
      </c>
      <c r="D10" s="5" t="s">
        <v>22</v>
      </c>
      <c r="E10" s="5" t="s">
        <v>17</v>
      </c>
      <c r="F10" s="73" t="s">
        <v>244</v>
      </c>
      <c r="G10" s="67"/>
      <c r="H10" s="86" t="s">
        <v>241</v>
      </c>
      <c r="I10" s="86" t="s">
        <v>269</v>
      </c>
      <c r="J10" s="90">
        <v>1</v>
      </c>
    </row>
    <row r="11" spans="1:10" ht="43.5" x14ac:dyDescent="0.35">
      <c r="A11" s="15" t="s">
        <v>67</v>
      </c>
      <c r="B11" s="5" t="s">
        <v>21</v>
      </c>
      <c r="C11" s="5" t="s">
        <v>35</v>
      </c>
      <c r="D11" s="5" t="s">
        <v>22</v>
      </c>
      <c r="E11" s="5" t="s">
        <v>17</v>
      </c>
      <c r="F11" s="73" t="s">
        <v>244</v>
      </c>
      <c r="G11" s="67"/>
      <c r="H11" s="86" t="s">
        <v>241</v>
      </c>
      <c r="I11" s="86" t="s">
        <v>270</v>
      </c>
      <c r="J11" s="90">
        <v>1</v>
      </c>
    </row>
    <row r="12" spans="1:10" ht="43.5" x14ac:dyDescent="0.35">
      <c r="A12" s="15" t="s">
        <v>68</v>
      </c>
      <c r="B12" s="5" t="s">
        <v>21</v>
      </c>
      <c r="C12" s="5" t="s">
        <v>35</v>
      </c>
      <c r="D12" s="5" t="s">
        <v>22</v>
      </c>
      <c r="E12" s="5" t="s">
        <v>17</v>
      </c>
      <c r="F12" s="73" t="s">
        <v>244</v>
      </c>
      <c r="G12" s="67"/>
      <c r="H12" s="86" t="s">
        <v>241</v>
      </c>
      <c r="I12" s="86" t="s">
        <v>271</v>
      </c>
      <c r="J12" s="90">
        <v>1</v>
      </c>
    </row>
    <row r="13" spans="1:10" ht="145" x14ac:dyDescent="0.35">
      <c r="A13" s="85" t="s">
        <v>48</v>
      </c>
      <c r="B13" s="80" t="s">
        <v>21</v>
      </c>
      <c r="C13" s="78"/>
      <c r="D13" s="78"/>
      <c r="E13" t="s">
        <v>17</v>
      </c>
      <c r="G13" s="78">
        <v>115711136</v>
      </c>
      <c r="H13" s="86" t="s">
        <v>247</v>
      </c>
      <c r="I13" s="86" t="s">
        <v>266</v>
      </c>
      <c r="J13" s="90">
        <v>1</v>
      </c>
    </row>
    <row r="14" spans="1:10" ht="65" x14ac:dyDescent="0.35">
      <c r="A14" s="14" t="s">
        <v>83</v>
      </c>
      <c r="B14" s="4" t="s">
        <v>81</v>
      </c>
      <c r="C14" s="5" t="s">
        <v>15</v>
      </c>
      <c r="D14" s="5" t="s">
        <v>82</v>
      </c>
      <c r="E14" s="4" t="s">
        <v>17</v>
      </c>
      <c r="F14" s="74" t="s">
        <v>246</v>
      </c>
      <c r="G14" s="65">
        <v>1972495</v>
      </c>
      <c r="H14" s="86" t="s">
        <v>247</v>
      </c>
      <c r="I14" s="87" t="s">
        <v>259</v>
      </c>
      <c r="J14" s="89">
        <v>2</v>
      </c>
    </row>
    <row r="15" spans="1:10" ht="39" x14ac:dyDescent="0.35">
      <c r="A15" s="14" t="s">
        <v>84</v>
      </c>
      <c r="B15" s="4" t="s">
        <v>81</v>
      </c>
      <c r="C15" s="5" t="s">
        <v>15</v>
      </c>
      <c r="D15" s="5" t="s">
        <v>82</v>
      </c>
      <c r="E15" s="4" t="s">
        <v>17</v>
      </c>
      <c r="F15" s="74" t="s">
        <v>246</v>
      </c>
      <c r="G15" s="65">
        <v>18553079</v>
      </c>
      <c r="H15" s="86" t="s">
        <v>247</v>
      </c>
      <c r="I15" s="87"/>
      <c r="J15" s="89">
        <v>2</v>
      </c>
    </row>
    <row r="16" spans="1:10" ht="39" x14ac:dyDescent="0.35">
      <c r="A16" s="14" t="s">
        <v>85</v>
      </c>
      <c r="B16" s="4" t="s">
        <v>81</v>
      </c>
      <c r="C16" s="5" t="s">
        <v>15</v>
      </c>
      <c r="D16" s="5" t="s">
        <v>82</v>
      </c>
      <c r="E16" s="4" t="s">
        <v>17</v>
      </c>
      <c r="F16" s="74" t="s">
        <v>246</v>
      </c>
      <c r="G16" s="65">
        <v>7319616</v>
      </c>
      <c r="H16" s="86" t="s">
        <v>247</v>
      </c>
      <c r="I16" s="87" t="s">
        <v>261</v>
      </c>
      <c r="J16" s="89">
        <v>2</v>
      </c>
    </row>
    <row r="17" spans="1:10" ht="58" x14ac:dyDescent="0.35">
      <c r="A17" s="14" t="s">
        <v>86</v>
      </c>
      <c r="B17" s="4" t="s">
        <v>81</v>
      </c>
      <c r="C17" s="5" t="s">
        <v>15</v>
      </c>
      <c r="D17" s="5" t="s">
        <v>82</v>
      </c>
      <c r="E17" s="4" t="s">
        <v>17</v>
      </c>
      <c r="F17" s="74" t="s">
        <v>246</v>
      </c>
      <c r="G17" s="65">
        <v>1696056</v>
      </c>
      <c r="H17" s="86" t="s">
        <v>247</v>
      </c>
      <c r="I17" s="87" t="s">
        <v>260</v>
      </c>
      <c r="J17" s="89">
        <v>2</v>
      </c>
    </row>
    <row r="18" spans="1:10" ht="52" x14ac:dyDescent="0.35">
      <c r="A18" s="14" t="s">
        <v>87</v>
      </c>
      <c r="B18" s="4" t="s">
        <v>81</v>
      </c>
      <c r="C18" s="5" t="s">
        <v>15</v>
      </c>
      <c r="D18" s="5" t="s">
        <v>82</v>
      </c>
      <c r="E18" s="4" t="s">
        <v>17</v>
      </c>
      <c r="F18" s="74" t="s">
        <v>246</v>
      </c>
      <c r="G18" s="65">
        <v>1761996</v>
      </c>
      <c r="H18" s="86" t="s">
        <v>247</v>
      </c>
      <c r="I18" s="87"/>
      <c r="J18" s="89">
        <v>2</v>
      </c>
    </row>
    <row r="19" spans="1:10" ht="52" x14ac:dyDescent="0.35">
      <c r="A19" s="14" t="s">
        <v>88</v>
      </c>
      <c r="B19" s="4" t="s">
        <v>81</v>
      </c>
      <c r="C19" s="5" t="s">
        <v>15</v>
      </c>
      <c r="D19" s="5" t="s">
        <v>82</v>
      </c>
      <c r="E19" s="4" t="s">
        <v>17</v>
      </c>
      <c r="F19" s="74" t="s">
        <v>246</v>
      </c>
      <c r="G19" s="65">
        <v>218751</v>
      </c>
      <c r="H19" s="86" t="s">
        <v>247</v>
      </c>
      <c r="I19" s="87"/>
      <c r="J19" s="89">
        <v>2</v>
      </c>
    </row>
    <row r="20" spans="1:10" ht="52" x14ac:dyDescent="0.35">
      <c r="A20" s="14" t="s">
        <v>89</v>
      </c>
      <c r="B20" s="4" t="s">
        <v>81</v>
      </c>
      <c r="C20" s="5" t="s">
        <v>15</v>
      </c>
      <c r="D20" s="5" t="s">
        <v>82</v>
      </c>
      <c r="E20" s="4" t="s">
        <v>17</v>
      </c>
      <c r="F20" s="74" t="s">
        <v>246</v>
      </c>
      <c r="G20" s="65">
        <v>560609</v>
      </c>
      <c r="H20" s="86" t="s">
        <v>247</v>
      </c>
      <c r="I20" s="87" t="s">
        <v>262</v>
      </c>
      <c r="J20" s="89">
        <v>2</v>
      </c>
    </row>
    <row r="21" spans="1:10" ht="52" x14ac:dyDescent="0.35">
      <c r="A21" s="14" t="s">
        <v>90</v>
      </c>
      <c r="B21" s="4" t="s">
        <v>81</v>
      </c>
      <c r="C21" s="5" t="s">
        <v>15</v>
      </c>
      <c r="D21" s="5" t="s">
        <v>82</v>
      </c>
      <c r="E21" s="4" t="s">
        <v>17</v>
      </c>
      <c r="F21" s="74" t="s">
        <v>246</v>
      </c>
      <c r="G21" s="65">
        <v>231268</v>
      </c>
      <c r="H21" s="86" t="s">
        <v>247</v>
      </c>
      <c r="I21" s="86"/>
      <c r="J21" s="89">
        <v>2</v>
      </c>
    </row>
    <row r="22" spans="1:10" ht="52" x14ac:dyDescent="0.35">
      <c r="A22" s="14" t="s">
        <v>91</v>
      </c>
      <c r="B22" s="4" t="s">
        <v>81</v>
      </c>
      <c r="C22" s="5" t="s">
        <v>15</v>
      </c>
      <c r="D22" s="5" t="s">
        <v>82</v>
      </c>
      <c r="E22" s="4" t="s">
        <v>17</v>
      </c>
      <c r="F22" s="74" t="s">
        <v>246</v>
      </c>
      <c r="G22" s="65">
        <v>211366</v>
      </c>
      <c r="H22" s="86" t="s">
        <v>247</v>
      </c>
      <c r="I22" s="86"/>
      <c r="J22" s="89">
        <v>2</v>
      </c>
    </row>
    <row r="23" spans="1:10" ht="39" x14ac:dyDescent="0.35">
      <c r="A23" s="14" t="s">
        <v>92</v>
      </c>
      <c r="B23" s="4" t="s">
        <v>81</v>
      </c>
      <c r="C23" s="5" t="s">
        <v>15</v>
      </c>
      <c r="D23" s="5" t="s">
        <v>82</v>
      </c>
      <c r="E23" s="4" t="s">
        <v>17</v>
      </c>
      <c r="F23" s="74" t="s">
        <v>246</v>
      </c>
      <c r="G23" s="65">
        <v>472856</v>
      </c>
      <c r="H23" s="86" t="s">
        <v>247</v>
      </c>
      <c r="I23" s="86"/>
      <c r="J23" s="89">
        <v>2</v>
      </c>
    </row>
    <row r="24" spans="1:10" ht="52" x14ac:dyDescent="0.35">
      <c r="A24" s="14" t="s">
        <v>93</v>
      </c>
      <c r="B24" s="4" t="s">
        <v>81</v>
      </c>
      <c r="C24" s="5" t="s">
        <v>15</v>
      </c>
      <c r="D24" s="5" t="s">
        <v>82</v>
      </c>
      <c r="E24" s="4" t="s">
        <v>17</v>
      </c>
      <c r="F24" s="74" t="s">
        <v>246</v>
      </c>
      <c r="G24" s="65">
        <v>67950</v>
      </c>
      <c r="H24" s="86" t="s">
        <v>247</v>
      </c>
      <c r="I24" s="86"/>
      <c r="J24" s="89">
        <v>2</v>
      </c>
    </row>
    <row r="25" spans="1:10" ht="39" x14ac:dyDescent="0.35">
      <c r="A25" s="81" t="s">
        <v>248</v>
      </c>
      <c r="B25" s="82" t="s">
        <v>81</v>
      </c>
      <c r="C25" s="77"/>
      <c r="D25" s="77"/>
      <c r="F25" s="77">
        <v>4197929</v>
      </c>
      <c r="G25" s="77">
        <v>4349054</v>
      </c>
      <c r="H25" s="86" t="s">
        <v>247</v>
      </c>
      <c r="I25" s="86"/>
      <c r="J25" s="89">
        <v>2</v>
      </c>
    </row>
    <row r="26" spans="1:10" ht="39" x14ac:dyDescent="0.35">
      <c r="A26" s="81" t="s">
        <v>249</v>
      </c>
      <c r="B26" s="82" t="s">
        <v>81</v>
      </c>
      <c r="C26" s="77"/>
      <c r="D26" s="77"/>
      <c r="F26" s="77"/>
      <c r="G26" s="77">
        <v>533436</v>
      </c>
      <c r="H26" s="86" t="s">
        <v>247</v>
      </c>
      <c r="I26" s="86"/>
      <c r="J26" s="89">
        <v>2</v>
      </c>
    </row>
    <row r="27" spans="1:10" ht="26" x14ac:dyDescent="0.35">
      <c r="A27" s="17" t="s">
        <v>97</v>
      </c>
      <c r="B27" s="18" t="s">
        <v>81</v>
      </c>
      <c r="C27" s="5" t="s">
        <v>35</v>
      </c>
      <c r="D27" s="5" t="s">
        <v>82</v>
      </c>
      <c r="E27" s="18" t="s">
        <v>17</v>
      </c>
      <c r="F27" s="75">
        <v>54535</v>
      </c>
      <c r="G27" s="65">
        <v>57792</v>
      </c>
      <c r="H27" s="86" t="s">
        <v>247</v>
      </c>
      <c r="I27" s="86"/>
      <c r="J27" s="89">
        <v>2</v>
      </c>
    </row>
    <row r="28" spans="1:10" ht="130" x14ac:dyDescent="0.35">
      <c r="A28" s="19" t="s">
        <v>100</v>
      </c>
      <c r="B28" s="20" t="s">
        <v>81</v>
      </c>
      <c r="C28" s="5" t="s">
        <v>15</v>
      </c>
      <c r="D28" s="5" t="s">
        <v>82</v>
      </c>
      <c r="E28" s="20" t="s">
        <v>17</v>
      </c>
      <c r="F28" s="76">
        <v>2385705</v>
      </c>
      <c r="G28" s="68">
        <v>2478548</v>
      </c>
      <c r="H28" s="86" t="s">
        <v>247</v>
      </c>
      <c r="I28" s="86"/>
      <c r="J28" s="89">
        <v>2</v>
      </c>
    </row>
    <row r="29" spans="1:10" ht="58" x14ac:dyDescent="0.35">
      <c r="A29" s="83" t="s">
        <v>250</v>
      </c>
      <c r="B29" s="84" t="s">
        <v>81</v>
      </c>
      <c r="C29" s="79"/>
      <c r="D29" s="79"/>
      <c r="F29" s="91"/>
      <c r="G29" s="79">
        <v>762840</v>
      </c>
      <c r="H29" s="86" t="s">
        <v>255</v>
      </c>
      <c r="I29" s="87" t="s">
        <v>264</v>
      </c>
      <c r="J29" s="89">
        <v>2</v>
      </c>
    </row>
    <row r="30" spans="1:10" ht="43.5" x14ac:dyDescent="0.35">
      <c r="A30" s="83" t="s">
        <v>251</v>
      </c>
      <c r="B30" s="84" t="s">
        <v>81</v>
      </c>
      <c r="C30" s="79"/>
      <c r="D30" s="79"/>
      <c r="F30" s="91"/>
      <c r="G30" s="79">
        <v>38507</v>
      </c>
      <c r="H30" s="86" t="s">
        <v>255</v>
      </c>
      <c r="I30" s="86"/>
      <c r="J30" s="89">
        <v>2</v>
      </c>
    </row>
    <row r="31" spans="1:10" ht="43.5" x14ac:dyDescent="0.35">
      <c r="A31" s="83" t="s">
        <v>252</v>
      </c>
      <c r="B31" s="84" t="s">
        <v>81</v>
      </c>
      <c r="C31" s="79"/>
      <c r="D31" s="79"/>
      <c r="F31" s="91"/>
      <c r="G31" s="79">
        <v>80964</v>
      </c>
      <c r="H31" s="86" t="s">
        <v>255</v>
      </c>
      <c r="I31" s="86"/>
      <c r="J31" s="89">
        <v>2</v>
      </c>
    </row>
    <row r="32" spans="1:10" ht="43.5" x14ac:dyDescent="0.35">
      <c r="A32" s="83" t="s">
        <v>253</v>
      </c>
      <c r="B32" s="84" t="s">
        <v>81</v>
      </c>
      <c r="C32" s="79"/>
      <c r="D32" s="79"/>
      <c r="F32" s="91"/>
      <c r="G32" s="79">
        <v>148908</v>
      </c>
      <c r="H32" s="86" t="s">
        <v>255</v>
      </c>
      <c r="I32" s="86"/>
      <c r="J32" s="89">
        <v>2</v>
      </c>
    </row>
    <row r="33" spans="1:10" ht="43.5" x14ac:dyDescent="0.35">
      <c r="A33" s="83" t="s">
        <v>254</v>
      </c>
      <c r="B33" s="84" t="s">
        <v>81</v>
      </c>
      <c r="C33" s="79"/>
      <c r="D33" s="79"/>
      <c r="F33" s="91"/>
      <c r="G33" s="79">
        <v>463988</v>
      </c>
      <c r="H33" s="86" t="s">
        <v>255</v>
      </c>
      <c r="I33" s="86"/>
      <c r="J33" s="89">
        <v>2</v>
      </c>
    </row>
  </sheetData>
  <conditionalFormatting sqref="A1:B1">
    <cfRule type="expression" dxfId="193" priority="187" stopIfTrue="1">
      <formula>$D1="GP/PCN"</formula>
    </cfRule>
  </conditionalFormatting>
  <conditionalFormatting sqref="C1:D1">
    <cfRule type="expression" dxfId="192" priority="182" stopIfTrue="1">
      <formula>$D1="GP/PCN"</formula>
    </cfRule>
  </conditionalFormatting>
  <conditionalFormatting sqref="E1">
    <cfRule type="expression" dxfId="191" priority="192" stopIfTrue="1">
      <formula>$D1="GP/PCN"</formula>
    </cfRule>
  </conditionalFormatting>
  <conditionalFormatting sqref="A1:B1">
    <cfRule type="expression" dxfId="190" priority="185" stopIfTrue="1">
      <formula>$D1="Independent"</formula>
    </cfRule>
  </conditionalFormatting>
  <conditionalFormatting sqref="C1:D1">
    <cfRule type="expression" dxfId="189" priority="180" stopIfTrue="1">
      <formula>$D1="Independent"</formula>
    </cfRule>
  </conditionalFormatting>
  <conditionalFormatting sqref="E1">
    <cfRule type="expression" dxfId="188" priority="190" stopIfTrue="1">
      <formula>$D1="Independent"</formula>
    </cfRule>
  </conditionalFormatting>
  <conditionalFormatting sqref="A1:B1">
    <cfRule type="expression" dxfId="187" priority="188" stopIfTrue="1">
      <formula>$D1="Local Authority"</formula>
    </cfRule>
  </conditionalFormatting>
  <conditionalFormatting sqref="C1:D1">
    <cfRule type="expression" dxfId="186" priority="183" stopIfTrue="1">
      <formula>$D1="Local Authority"</formula>
    </cfRule>
  </conditionalFormatting>
  <conditionalFormatting sqref="E1">
    <cfRule type="expression" dxfId="185" priority="193" stopIfTrue="1">
      <formula>$D1="Local Authority"</formula>
    </cfRule>
  </conditionalFormatting>
  <conditionalFormatting sqref="A1:B1">
    <cfRule type="expression" dxfId="184" priority="189" stopIfTrue="1">
      <formula>$D1="NHS"</formula>
    </cfRule>
  </conditionalFormatting>
  <conditionalFormatting sqref="C1:D1">
    <cfRule type="expression" dxfId="183" priority="184" stopIfTrue="1">
      <formula>$D1="NHS"</formula>
    </cfRule>
  </conditionalFormatting>
  <conditionalFormatting sqref="E1">
    <cfRule type="expression" dxfId="182" priority="194" stopIfTrue="1">
      <formula>$D1="NHS"</formula>
    </cfRule>
  </conditionalFormatting>
  <conditionalFormatting sqref="A1:B1">
    <cfRule type="expression" dxfId="181" priority="186" stopIfTrue="1">
      <formula>$D1="Third Sector"</formula>
    </cfRule>
  </conditionalFormatting>
  <conditionalFormatting sqref="C1:D1">
    <cfRule type="expression" dxfId="180" priority="181" stopIfTrue="1">
      <formula>$D1="Third Sector"</formula>
    </cfRule>
  </conditionalFormatting>
  <conditionalFormatting sqref="E1">
    <cfRule type="expression" dxfId="179" priority="191" stopIfTrue="1">
      <formula>$D1="Third Sector"</formula>
    </cfRule>
  </conditionalFormatting>
  <conditionalFormatting sqref="F1:G1">
    <cfRule type="expression" dxfId="178" priority="175" stopIfTrue="1">
      <formula>#REF!="GP/PCN"</formula>
    </cfRule>
  </conditionalFormatting>
  <conditionalFormatting sqref="F1:G1">
    <cfRule type="expression" dxfId="177" priority="176" stopIfTrue="1">
      <formula>#REF!="Independent"</formula>
    </cfRule>
  </conditionalFormatting>
  <conditionalFormatting sqref="F1:G1">
    <cfRule type="expression" dxfId="176" priority="177" stopIfTrue="1">
      <formula>#REF!="Local Authority"</formula>
    </cfRule>
  </conditionalFormatting>
  <conditionalFormatting sqref="F1:G1">
    <cfRule type="expression" dxfId="175" priority="178" stopIfTrue="1">
      <formula>#REF!="NHS"</formula>
    </cfRule>
  </conditionalFormatting>
  <conditionalFormatting sqref="F1:G1">
    <cfRule type="expression" dxfId="174" priority="179" stopIfTrue="1">
      <formula>#REF!="Third Sector"</formula>
    </cfRule>
  </conditionalFormatting>
  <conditionalFormatting sqref="A2:B3">
    <cfRule type="expression" dxfId="173" priority="162" stopIfTrue="1">
      <formula>$D2="GP/PCN"</formula>
    </cfRule>
  </conditionalFormatting>
  <conditionalFormatting sqref="E2:E3">
    <cfRule type="expression" dxfId="172" priority="167" stopIfTrue="1">
      <formula>$D2="GP/PCN"</formula>
    </cfRule>
  </conditionalFormatting>
  <conditionalFormatting sqref="A2:B3">
    <cfRule type="expression" dxfId="171" priority="160" stopIfTrue="1">
      <formula>$D2="Independent"</formula>
    </cfRule>
  </conditionalFormatting>
  <conditionalFormatting sqref="E2:E3">
    <cfRule type="expression" dxfId="170" priority="165" stopIfTrue="1">
      <formula>$D2="Independent"</formula>
    </cfRule>
  </conditionalFormatting>
  <conditionalFormatting sqref="A2:B3">
    <cfRule type="expression" dxfId="169" priority="163" stopIfTrue="1">
      <formula>$D2="Local Authority"</formula>
    </cfRule>
  </conditionalFormatting>
  <conditionalFormatting sqref="E2:E3">
    <cfRule type="expression" dxfId="168" priority="168" stopIfTrue="1">
      <formula>$D2="Local Authority"</formula>
    </cfRule>
  </conditionalFormatting>
  <conditionalFormatting sqref="A2:B3">
    <cfRule type="expression" dxfId="167" priority="164" stopIfTrue="1">
      <formula>$D2="NHS"</formula>
    </cfRule>
  </conditionalFormatting>
  <conditionalFormatting sqref="E2:E3">
    <cfRule type="expression" dxfId="166" priority="169" stopIfTrue="1">
      <formula>$D2="NHS"</formula>
    </cfRule>
  </conditionalFormatting>
  <conditionalFormatting sqref="A2:B3">
    <cfRule type="expression" dxfId="165" priority="161" stopIfTrue="1">
      <formula>$D2="Third Sector"</formula>
    </cfRule>
  </conditionalFormatting>
  <conditionalFormatting sqref="E2:E3">
    <cfRule type="expression" dxfId="164" priority="166" stopIfTrue="1">
      <formula>$D2="Third Sector"</formula>
    </cfRule>
  </conditionalFormatting>
  <conditionalFormatting sqref="C2:D3">
    <cfRule type="expression" dxfId="163" priority="172" stopIfTrue="1">
      <formula>$D2="GP/PCN"</formula>
    </cfRule>
  </conditionalFormatting>
  <conditionalFormatting sqref="C2:D3">
    <cfRule type="expression" dxfId="162" priority="170" stopIfTrue="1">
      <formula>$D2="Independent"</formula>
    </cfRule>
  </conditionalFormatting>
  <conditionalFormatting sqref="C2:D3">
    <cfRule type="expression" dxfId="161" priority="173" stopIfTrue="1">
      <formula>$D2="Local Authority"</formula>
    </cfRule>
  </conditionalFormatting>
  <conditionalFormatting sqref="C2:D3">
    <cfRule type="expression" dxfId="160" priority="174" stopIfTrue="1">
      <formula>$D2="NHS"</formula>
    </cfRule>
  </conditionalFormatting>
  <conditionalFormatting sqref="C2:D3">
    <cfRule type="expression" dxfId="159" priority="171" stopIfTrue="1">
      <formula>$D2="Third Sector"</formula>
    </cfRule>
  </conditionalFormatting>
  <conditionalFormatting sqref="G2:G3">
    <cfRule type="expression" dxfId="158" priority="155" stopIfTrue="1">
      <formula>#REF!="GP/PCN"</formula>
    </cfRule>
  </conditionalFormatting>
  <conditionalFormatting sqref="G2:G3">
    <cfRule type="expression" dxfId="157" priority="156" stopIfTrue="1">
      <formula>#REF!="Independent"</formula>
    </cfRule>
  </conditionalFormatting>
  <conditionalFormatting sqref="G2:G3">
    <cfRule type="expression" dxfId="156" priority="157" stopIfTrue="1">
      <formula>#REF!="Local Authority"</formula>
    </cfRule>
  </conditionalFormatting>
  <conditionalFormatting sqref="G2:G3">
    <cfRule type="expression" dxfId="155" priority="158" stopIfTrue="1">
      <formula>#REF!="NHS"</formula>
    </cfRule>
  </conditionalFormatting>
  <conditionalFormatting sqref="G2:G3">
    <cfRule type="expression" dxfId="154" priority="159" stopIfTrue="1">
      <formula>#REF!="Third Sector"</formula>
    </cfRule>
  </conditionalFormatting>
  <conditionalFormatting sqref="F2:F3">
    <cfRule type="expression" dxfId="153" priority="150">
      <formula>$D2="Independent"</formula>
    </cfRule>
    <cfRule type="expression" dxfId="152" priority="151">
      <formula>$D2="Third Sector"</formula>
    </cfRule>
    <cfRule type="expression" dxfId="151" priority="152">
      <formula>$D2="GP/PCN"</formula>
    </cfRule>
    <cfRule type="expression" dxfId="150" priority="153">
      <formula>$D2="Local Authority"</formula>
    </cfRule>
    <cfRule type="expression" dxfId="149" priority="154">
      <formula>$D2="NHS"</formula>
    </cfRule>
  </conditionalFormatting>
  <conditionalFormatting sqref="A4:B12">
    <cfRule type="expression" dxfId="148" priority="142" stopIfTrue="1">
      <formula>$D4="GP/PCN"</formula>
    </cfRule>
  </conditionalFormatting>
  <conditionalFormatting sqref="C4:D12">
    <cfRule type="expression" dxfId="147" priority="137" stopIfTrue="1">
      <formula>$D4="GP/PCN"</formula>
    </cfRule>
  </conditionalFormatting>
  <conditionalFormatting sqref="E4:E12">
    <cfRule type="expression" dxfId="146" priority="147" stopIfTrue="1">
      <formula>$D4="GP/PCN"</formula>
    </cfRule>
  </conditionalFormatting>
  <conditionalFormatting sqref="A4:B12">
    <cfRule type="expression" dxfId="145" priority="140" stopIfTrue="1">
      <formula>$D4="Independent"</formula>
    </cfRule>
  </conditionalFormatting>
  <conditionalFormatting sqref="C4:D12">
    <cfRule type="expression" dxfId="144" priority="135" stopIfTrue="1">
      <formula>$D4="Independent"</formula>
    </cfRule>
  </conditionalFormatting>
  <conditionalFormatting sqref="E4:E12">
    <cfRule type="expression" dxfId="143" priority="145" stopIfTrue="1">
      <formula>$D4="Independent"</formula>
    </cfRule>
  </conditionalFormatting>
  <conditionalFormatting sqref="A4:B12">
    <cfRule type="expression" dxfId="142" priority="143" stopIfTrue="1">
      <formula>$D4="Local Authority"</formula>
    </cfRule>
  </conditionalFormatting>
  <conditionalFormatting sqref="C4:D12">
    <cfRule type="expression" dxfId="141" priority="138" stopIfTrue="1">
      <formula>$D4="Local Authority"</formula>
    </cfRule>
  </conditionalFormatting>
  <conditionalFormatting sqref="E4:E12">
    <cfRule type="expression" dxfId="140" priority="148" stopIfTrue="1">
      <formula>$D4="Local Authority"</formula>
    </cfRule>
  </conditionalFormatting>
  <conditionalFormatting sqref="A4:B12">
    <cfRule type="expression" dxfId="139" priority="144" stopIfTrue="1">
      <formula>$D4="NHS"</formula>
    </cfRule>
  </conditionalFormatting>
  <conditionalFormatting sqref="C4:D12">
    <cfRule type="expression" dxfId="138" priority="139" stopIfTrue="1">
      <formula>$D4="NHS"</formula>
    </cfRule>
  </conditionalFormatting>
  <conditionalFormatting sqref="E4:E12">
    <cfRule type="expression" dxfId="137" priority="149" stopIfTrue="1">
      <formula>$D4="NHS"</formula>
    </cfRule>
  </conditionalFormatting>
  <conditionalFormatting sqref="A4:B12">
    <cfRule type="expression" dxfId="136" priority="141" stopIfTrue="1">
      <formula>$D4="Third Sector"</formula>
    </cfRule>
  </conditionalFormatting>
  <conditionalFormatting sqref="C4:D12">
    <cfRule type="expression" dxfId="135" priority="136" stopIfTrue="1">
      <formula>$D4="Third Sector"</formula>
    </cfRule>
  </conditionalFormatting>
  <conditionalFormatting sqref="E4:E12">
    <cfRule type="expression" dxfId="134" priority="146" stopIfTrue="1">
      <formula>$D4="Third Sector"</formula>
    </cfRule>
  </conditionalFormatting>
  <conditionalFormatting sqref="G4:G12">
    <cfRule type="expression" dxfId="133" priority="130" stopIfTrue="1">
      <formula>#REF!="GP/PCN"</formula>
    </cfRule>
  </conditionalFormatting>
  <conditionalFormatting sqref="G4:G12">
    <cfRule type="expression" dxfId="132" priority="131" stopIfTrue="1">
      <formula>#REF!="Independent"</formula>
    </cfRule>
  </conditionalFormatting>
  <conditionalFormatting sqref="G4:G12">
    <cfRule type="expression" dxfId="131" priority="132" stopIfTrue="1">
      <formula>#REF!="Local Authority"</formula>
    </cfRule>
  </conditionalFormatting>
  <conditionalFormatting sqref="G4:G12">
    <cfRule type="expression" dxfId="130" priority="133" stopIfTrue="1">
      <formula>#REF!="NHS"</formula>
    </cfRule>
  </conditionalFormatting>
  <conditionalFormatting sqref="G4:G12">
    <cfRule type="expression" dxfId="129" priority="134" stopIfTrue="1">
      <formula>#REF!="Third Sector"</formula>
    </cfRule>
  </conditionalFormatting>
  <conditionalFormatting sqref="F4:F12">
    <cfRule type="expression" dxfId="128" priority="125">
      <formula>$D4="Independent"</formula>
    </cfRule>
    <cfRule type="expression" dxfId="127" priority="126">
      <formula>$D4="Third Sector"</formula>
    </cfRule>
    <cfRule type="expression" dxfId="126" priority="127">
      <formula>$D4="GP/PCN"</formula>
    </cfRule>
    <cfRule type="expression" dxfId="125" priority="128">
      <formula>$D4="Local Authority"</formula>
    </cfRule>
    <cfRule type="expression" dxfId="124" priority="129">
      <formula>$D4="NHS"</formula>
    </cfRule>
  </conditionalFormatting>
  <conditionalFormatting sqref="J4:J7">
    <cfRule type="cellIs" dxfId="123" priority="105" operator="between">
      <formula>4</formula>
      <formula>4</formula>
    </cfRule>
    <cfRule type="cellIs" dxfId="122" priority="106" operator="between">
      <formula>3</formula>
      <formula>3</formula>
    </cfRule>
    <cfRule type="cellIs" dxfId="121" priority="107" operator="between">
      <formula>2</formula>
      <formula>2</formula>
    </cfRule>
    <cfRule type="cellIs" dxfId="120" priority="108" operator="equal">
      <formula>1</formula>
    </cfRule>
  </conditionalFormatting>
  <conditionalFormatting sqref="J12">
    <cfRule type="cellIs" dxfId="119" priority="121" operator="between">
      <formula>4</formula>
      <formula>4</formula>
    </cfRule>
    <cfRule type="cellIs" dxfId="118" priority="122" operator="between">
      <formula>3</formula>
      <formula>3</formula>
    </cfRule>
    <cfRule type="cellIs" dxfId="117" priority="123" operator="between">
      <formula>2</formula>
      <formula>2</formula>
    </cfRule>
    <cfRule type="cellIs" dxfId="116" priority="124" operator="equal">
      <formula>1</formula>
    </cfRule>
  </conditionalFormatting>
  <conditionalFormatting sqref="J8:J9">
    <cfRule type="cellIs" dxfId="115" priority="117" operator="between">
      <formula>4</formula>
      <formula>4</formula>
    </cfRule>
    <cfRule type="cellIs" dxfId="114" priority="118" operator="between">
      <formula>3</formula>
      <formula>3</formula>
    </cfRule>
    <cfRule type="cellIs" dxfId="113" priority="119" operator="between">
      <formula>2</formula>
      <formula>2</formula>
    </cfRule>
    <cfRule type="cellIs" dxfId="112" priority="120" operator="equal">
      <formula>1</formula>
    </cfRule>
  </conditionalFormatting>
  <conditionalFormatting sqref="J10">
    <cfRule type="cellIs" dxfId="111" priority="113" operator="between">
      <formula>4</formula>
      <formula>4</formula>
    </cfRule>
    <cfRule type="cellIs" dxfId="110" priority="114" operator="between">
      <formula>3</formula>
      <formula>3</formula>
    </cfRule>
    <cfRule type="cellIs" dxfId="109" priority="115" operator="between">
      <formula>2</formula>
      <formula>2</formula>
    </cfRule>
    <cfRule type="cellIs" dxfId="108" priority="116" operator="equal">
      <formula>1</formula>
    </cfRule>
  </conditionalFormatting>
  <conditionalFormatting sqref="J11">
    <cfRule type="cellIs" dxfId="107" priority="109" operator="between">
      <formula>4</formula>
      <formula>4</formula>
    </cfRule>
    <cfRule type="cellIs" dxfId="106" priority="110" operator="between">
      <formula>3</formula>
      <formula>3</formula>
    </cfRule>
    <cfRule type="cellIs" dxfId="105" priority="111" operator="between">
      <formula>2</formula>
      <formula>2</formula>
    </cfRule>
    <cfRule type="cellIs" dxfId="104" priority="112" operator="equal">
      <formula>1</formula>
    </cfRule>
  </conditionalFormatting>
  <conditionalFormatting sqref="A13:D13">
    <cfRule type="expression" dxfId="103" priority="100" stopIfTrue="1">
      <formula>#REF!="GP/PCN"</formula>
    </cfRule>
  </conditionalFormatting>
  <conditionalFormatting sqref="A13:D13">
    <cfRule type="expression" dxfId="102" priority="101" stopIfTrue="1">
      <formula>#REF!="Independent"</formula>
    </cfRule>
  </conditionalFormatting>
  <conditionalFormatting sqref="A13:D13">
    <cfRule type="expression" dxfId="101" priority="102" stopIfTrue="1">
      <formula>#REF!="Local Authority"</formula>
    </cfRule>
  </conditionalFormatting>
  <conditionalFormatting sqref="A13:D13">
    <cfRule type="expression" dxfId="100" priority="103" stopIfTrue="1">
      <formula>#REF!="NHS"</formula>
    </cfRule>
  </conditionalFormatting>
  <conditionalFormatting sqref="A13:D13">
    <cfRule type="expression" dxfId="99" priority="104" stopIfTrue="1">
      <formula>#REF!="Third Sector"</formula>
    </cfRule>
  </conditionalFormatting>
  <conditionalFormatting sqref="G13">
    <cfRule type="expression" dxfId="98" priority="95" stopIfTrue="1">
      <formula>#REF!="GP/PCN"</formula>
    </cfRule>
  </conditionalFormatting>
  <conditionalFormatting sqref="G13">
    <cfRule type="expression" dxfId="97" priority="96" stopIfTrue="1">
      <formula>#REF!="Independent"</formula>
    </cfRule>
  </conditionalFormatting>
  <conditionalFormatting sqref="G13">
    <cfRule type="expression" dxfId="96" priority="97" stopIfTrue="1">
      <formula>#REF!="Local Authority"</formula>
    </cfRule>
  </conditionalFormatting>
  <conditionalFormatting sqref="G13">
    <cfRule type="expression" dxfId="95" priority="98" stopIfTrue="1">
      <formula>#REF!="NHS"</formula>
    </cfRule>
  </conditionalFormatting>
  <conditionalFormatting sqref="G13">
    <cfRule type="expression" dxfId="94" priority="99" stopIfTrue="1">
      <formula>#REF!="Third Sector"</formula>
    </cfRule>
  </conditionalFormatting>
  <conditionalFormatting sqref="J13">
    <cfRule type="cellIs" dxfId="93" priority="91" operator="between">
      <formula>4</formula>
      <formula>4</formula>
    </cfRule>
    <cfRule type="cellIs" dxfId="92" priority="92" operator="between">
      <formula>3</formula>
      <formula>3</formula>
    </cfRule>
    <cfRule type="cellIs" dxfId="91" priority="93" operator="between">
      <formula>2</formula>
      <formula>2</formula>
    </cfRule>
    <cfRule type="cellIs" dxfId="90" priority="94" operator="equal">
      <formula>1</formula>
    </cfRule>
  </conditionalFormatting>
  <conditionalFormatting sqref="A14:B24 E14:E24">
    <cfRule type="expression" dxfId="89" priority="84" stopIfTrue="1">
      <formula>$D14="GP/PCN"</formula>
    </cfRule>
  </conditionalFormatting>
  <conditionalFormatting sqref="C14:D24">
    <cfRule type="expression" dxfId="88" priority="79" stopIfTrue="1">
      <formula>$D14="GP/PCN"</formula>
    </cfRule>
  </conditionalFormatting>
  <conditionalFormatting sqref="A14:B24 E14:E24">
    <cfRule type="expression" dxfId="87" priority="82" stopIfTrue="1">
      <formula>$D14="Independent"</formula>
    </cfRule>
  </conditionalFormatting>
  <conditionalFormatting sqref="C14:D24">
    <cfRule type="expression" dxfId="86" priority="77" stopIfTrue="1">
      <formula>$D14="Independent"</formula>
    </cfRule>
  </conditionalFormatting>
  <conditionalFormatting sqref="A14:B24 E14:E24">
    <cfRule type="expression" dxfId="85" priority="85" stopIfTrue="1">
      <formula>$D14="Local Authority"</formula>
    </cfRule>
  </conditionalFormatting>
  <conditionalFormatting sqref="C14:D24">
    <cfRule type="expression" dxfId="84" priority="80" stopIfTrue="1">
      <formula>$D14="Local Authority"</formula>
    </cfRule>
  </conditionalFormatting>
  <conditionalFormatting sqref="A14:B24 E14:E24">
    <cfRule type="expression" dxfId="83" priority="86" stopIfTrue="1">
      <formula>$D14="NHS"</formula>
    </cfRule>
  </conditionalFormatting>
  <conditionalFormatting sqref="C14:D24">
    <cfRule type="expression" dxfId="82" priority="81" stopIfTrue="1">
      <formula>$D14="NHS"</formula>
    </cfRule>
  </conditionalFormatting>
  <conditionalFormatting sqref="A14:B24 E14:E24">
    <cfRule type="expression" dxfId="81" priority="83" stopIfTrue="1">
      <formula>$D14="Third Sector"</formula>
    </cfRule>
  </conditionalFormatting>
  <conditionalFormatting sqref="C14:D24">
    <cfRule type="expression" dxfId="80" priority="78" stopIfTrue="1">
      <formula>$D14="Third Sector"</formula>
    </cfRule>
  </conditionalFormatting>
  <conditionalFormatting sqref="F14:F24">
    <cfRule type="expression" dxfId="79" priority="72">
      <formula>$D14="Independent"</formula>
    </cfRule>
    <cfRule type="expression" dxfId="78" priority="73">
      <formula>$D14="Third Sector"</formula>
    </cfRule>
    <cfRule type="expression" dxfId="77" priority="74">
      <formula>$D14="GP/PCN"</formula>
    </cfRule>
    <cfRule type="expression" dxfId="76" priority="75">
      <formula>$D14="Local Authority"</formula>
    </cfRule>
    <cfRule type="expression" dxfId="75" priority="76">
      <formula>$D14="NHS"</formula>
    </cfRule>
  </conditionalFormatting>
  <conditionalFormatting sqref="F25:G26">
    <cfRule type="expression" dxfId="74" priority="65" stopIfTrue="1">
      <formula>#REF!="Third Sector"</formula>
    </cfRule>
  </conditionalFormatting>
  <conditionalFormatting sqref="G14:G24">
    <cfRule type="expression" dxfId="73" priority="195" stopIfTrue="1">
      <formula>#REF!="Independent"</formula>
    </cfRule>
  </conditionalFormatting>
  <conditionalFormatting sqref="G14:G24">
    <cfRule type="expression" dxfId="72" priority="196" stopIfTrue="1">
      <formula>#REF!="Local Authority"</formula>
    </cfRule>
  </conditionalFormatting>
  <conditionalFormatting sqref="G14:G24">
    <cfRule type="expression" dxfId="71" priority="197" stopIfTrue="1">
      <formula>#REF!="NHS"</formula>
    </cfRule>
  </conditionalFormatting>
  <conditionalFormatting sqref="G14:G24">
    <cfRule type="expression" dxfId="70" priority="71" stopIfTrue="1">
      <formula>#REF!="Third Sector"</formula>
    </cfRule>
  </conditionalFormatting>
  <conditionalFormatting sqref="G14:G24">
    <cfRule type="expression" dxfId="69" priority="198" stopIfTrue="1">
      <formula>#REF!="GP/PCN"</formula>
    </cfRule>
  </conditionalFormatting>
  <conditionalFormatting sqref="F25:G26">
    <cfRule type="expression" dxfId="68" priority="61" stopIfTrue="1">
      <formula>#REF!="GP/PCN"</formula>
    </cfRule>
  </conditionalFormatting>
  <conditionalFormatting sqref="A25:D26">
    <cfRule type="expression" dxfId="67" priority="66" stopIfTrue="1">
      <formula>#REF!="GP/PCN"</formula>
    </cfRule>
  </conditionalFormatting>
  <conditionalFormatting sqref="A25:D26">
    <cfRule type="expression" dxfId="66" priority="67" stopIfTrue="1">
      <formula>#REF!="Independent"</formula>
    </cfRule>
  </conditionalFormatting>
  <conditionalFormatting sqref="A25:D26">
    <cfRule type="expression" dxfId="65" priority="68" stopIfTrue="1">
      <formula>#REF!="Local Authority"</formula>
    </cfRule>
  </conditionalFormatting>
  <conditionalFormatting sqref="A25:D26">
    <cfRule type="expression" dxfId="64" priority="69" stopIfTrue="1">
      <formula>#REF!="NHS"</formula>
    </cfRule>
  </conditionalFormatting>
  <conditionalFormatting sqref="A25:D26">
    <cfRule type="expression" dxfId="63" priority="70" stopIfTrue="1">
      <formula>#REF!="Third Sector"</formula>
    </cfRule>
  </conditionalFormatting>
  <conditionalFormatting sqref="F25:G26">
    <cfRule type="expression" dxfId="62" priority="62" stopIfTrue="1">
      <formula>#REF!="Independent"</formula>
    </cfRule>
  </conditionalFormatting>
  <conditionalFormatting sqref="F25:G26">
    <cfRule type="expression" dxfId="61" priority="63" stopIfTrue="1">
      <formula>#REF!="Local Authority"</formula>
    </cfRule>
  </conditionalFormatting>
  <conditionalFormatting sqref="F25:G26">
    <cfRule type="expression" dxfId="60" priority="64" stopIfTrue="1">
      <formula>#REF!="NHS"</formula>
    </cfRule>
  </conditionalFormatting>
  <conditionalFormatting sqref="A27:B27 E27">
    <cfRule type="expression" dxfId="59" priority="48" stopIfTrue="1">
      <formula>$D27="GP/PCN"</formula>
    </cfRule>
  </conditionalFormatting>
  <conditionalFormatting sqref="A27:B27 E27">
    <cfRule type="expression" dxfId="58" priority="46" stopIfTrue="1">
      <formula>$D27="Independent"</formula>
    </cfRule>
  </conditionalFormatting>
  <conditionalFormatting sqref="A27:B27 E27">
    <cfRule type="expression" dxfId="57" priority="49" stopIfTrue="1">
      <formula>$D27="Local Authority"</formula>
    </cfRule>
  </conditionalFormatting>
  <conditionalFormatting sqref="A27:B27 E27">
    <cfRule type="expression" dxfId="56" priority="50" stopIfTrue="1">
      <formula>$D27="NHS"</formula>
    </cfRule>
  </conditionalFormatting>
  <conditionalFormatting sqref="A27:B27 E27">
    <cfRule type="expression" dxfId="55" priority="47" stopIfTrue="1">
      <formula>$D27="Third Sector"</formula>
    </cfRule>
  </conditionalFormatting>
  <conditionalFormatting sqref="C27">
    <cfRule type="expression" dxfId="54" priority="53" stopIfTrue="1">
      <formula>$D27="GP/PCN"</formula>
    </cfRule>
  </conditionalFormatting>
  <conditionalFormatting sqref="D27">
    <cfRule type="expression" dxfId="53" priority="58" stopIfTrue="1">
      <formula>$D27="GP/PCN"</formula>
    </cfRule>
  </conditionalFormatting>
  <conditionalFormatting sqref="C27">
    <cfRule type="expression" dxfId="52" priority="51" stopIfTrue="1">
      <formula>$D27="Independent"</formula>
    </cfRule>
  </conditionalFormatting>
  <conditionalFormatting sqref="D27">
    <cfRule type="expression" dxfId="51" priority="56" stopIfTrue="1">
      <formula>$D27="Independent"</formula>
    </cfRule>
  </conditionalFormatting>
  <conditionalFormatting sqref="C27">
    <cfRule type="expression" dxfId="50" priority="54" stopIfTrue="1">
      <formula>$D27="Local Authority"</formula>
    </cfRule>
  </conditionalFormatting>
  <conditionalFormatting sqref="D27">
    <cfRule type="expression" dxfId="49" priority="59" stopIfTrue="1">
      <formula>$D27="Local Authority"</formula>
    </cfRule>
  </conditionalFormatting>
  <conditionalFormatting sqref="C27">
    <cfRule type="expression" dxfId="48" priority="55" stopIfTrue="1">
      <formula>$D27="NHS"</formula>
    </cfRule>
  </conditionalFormatting>
  <conditionalFormatting sqref="D27">
    <cfRule type="expression" dxfId="47" priority="60" stopIfTrue="1">
      <formula>$D27="NHS"</formula>
    </cfRule>
  </conditionalFormatting>
  <conditionalFormatting sqref="C27">
    <cfRule type="expression" dxfId="46" priority="52" stopIfTrue="1">
      <formula>$D27="Third Sector"</formula>
    </cfRule>
  </conditionalFormatting>
  <conditionalFormatting sqref="D27">
    <cfRule type="expression" dxfId="45" priority="57" stopIfTrue="1">
      <formula>$D27="Third Sector"</formula>
    </cfRule>
  </conditionalFormatting>
  <conditionalFormatting sqref="G27">
    <cfRule type="expression" dxfId="44" priority="41" stopIfTrue="1">
      <formula>#REF!="GP/PCN"</formula>
    </cfRule>
  </conditionalFormatting>
  <conditionalFormatting sqref="G27">
    <cfRule type="expression" dxfId="43" priority="42" stopIfTrue="1">
      <formula>#REF!="Independent"</formula>
    </cfRule>
  </conditionalFormatting>
  <conditionalFormatting sqref="G27">
    <cfRule type="expression" dxfId="42" priority="43" stopIfTrue="1">
      <formula>#REF!="Local Authority"</formula>
    </cfRule>
  </conditionalFormatting>
  <conditionalFormatting sqref="G27">
    <cfRule type="expression" dxfId="41" priority="44" stopIfTrue="1">
      <formula>#REF!="NHS"</formula>
    </cfRule>
  </conditionalFormatting>
  <conditionalFormatting sqref="G27">
    <cfRule type="expression" dxfId="40" priority="45" stopIfTrue="1">
      <formula>#REF!="Third Sector"</formula>
    </cfRule>
  </conditionalFormatting>
  <conditionalFormatting sqref="F27">
    <cfRule type="expression" dxfId="39" priority="36">
      <formula>$D27="Independent"</formula>
    </cfRule>
    <cfRule type="expression" dxfId="38" priority="37">
      <formula>$D27="Third Sector"</formula>
    </cfRule>
    <cfRule type="expression" dxfId="37" priority="38">
      <formula>$D27="GP/PCN"</formula>
    </cfRule>
    <cfRule type="expression" dxfId="36" priority="39">
      <formula>$D27="Local Authority"</formula>
    </cfRule>
    <cfRule type="expression" dxfId="35" priority="40">
      <formula>$D27="NHS"</formula>
    </cfRule>
  </conditionalFormatting>
  <conditionalFormatting sqref="A28:B28 E28">
    <cfRule type="expression" dxfId="34" priority="19" stopIfTrue="1">
      <formula>$D28="GP/PCN"</formula>
    </cfRule>
  </conditionalFormatting>
  <conditionalFormatting sqref="A28:B28 E28">
    <cfRule type="expression" dxfId="33" priority="17" stopIfTrue="1">
      <formula>$D28="Independent"</formula>
    </cfRule>
  </conditionalFormatting>
  <conditionalFormatting sqref="A28:B28 E28">
    <cfRule type="expression" dxfId="32" priority="20" stopIfTrue="1">
      <formula>$D28="Local Authority"</formula>
    </cfRule>
  </conditionalFormatting>
  <conditionalFormatting sqref="A28:B28 E28">
    <cfRule type="expression" dxfId="31" priority="21" stopIfTrue="1">
      <formula>$D28="NHS"</formula>
    </cfRule>
  </conditionalFormatting>
  <conditionalFormatting sqref="A28:B28 E28">
    <cfRule type="expression" dxfId="30" priority="18" stopIfTrue="1">
      <formula>$D28="Third Sector"</formula>
    </cfRule>
  </conditionalFormatting>
  <conditionalFormatting sqref="C28">
    <cfRule type="expression" dxfId="29" priority="24" stopIfTrue="1">
      <formula>$D28="GP/PCN"</formula>
    </cfRule>
  </conditionalFormatting>
  <conditionalFormatting sqref="C28">
    <cfRule type="expression" dxfId="28" priority="22" stopIfTrue="1">
      <formula>$D28="Independent"</formula>
    </cfRule>
  </conditionalFormatting>
  <conditionalFormatting sqref="C28">
    <cfRule type="expression" dxfId="27" priority="25" stopIfTrue="1">
      <formula>$D28="Local Authority"</formula>
    </cfRule>
  </conditionalFormatting>
  <conditionalFormatting sqref="C28">
    <cfRule type="expression" dxfId="26" priority="26" stopIfTrue="1">
      <formula>$D28="NHS"</formula>
    </cfRule>
  </conditionalFormatting>
  <conditionalFormatting sqref="C28">
    <cfRule type="expression" dxfId="25" priority="23" stopIfTrue="1">
      <formula>$D28="Third Sector"</formula>
    </cfRule>
  </conditionalFormatting>
  <conditionalFormatting sqref="D28">
    <cfRule type="expression" dxfId="24" priority="29" stopIfTrue="1">
      <formula>$D28="GP/PCN"</formula>
    </cfRule>
  </conditionalFormatting>
  <conditionalFormatting sqref="D28">
    <cfRule type="expression" dxfId="23" priority="27" stopIfTrue="1">
      <formula>$D28="Independent"</formula>
    </cfRule>
  </conditionalFormatting>
  <conditionalFormatting sqref="D28">
    <cfRule type="expression" dxfId="22" priority="30" stopIfTrue="1">
      <formula>$D28="Local Authority"</formula>
    </cfRule>
  </conditionalFormatting>
  <conditionalFormatting sqref="D28">
    <cfRule type="expression" dxfId="21" priority="31" stopIfTrue="1">
      <formula>$D28="NHS"</formula>
    </cfRule>
  </conditionalFormatting>
  <conditionalFormatting sqref="D28">
    <cfRule type="expression" dxfId="20" priority="28" stopIfTrue="1">
      <formula>$D28="Third Sector"</formula>
    </cfRule>
  </conditionalFormatting>
  <conditionalFormatting sqref="F28">
    <cfRule type="expression" dxfId="19" priority="12">
      <formula>$D28="Independent"</formula>
    </cfRule>
    <cfRule type="expression" dxfId="18" priority="13">
      <formula>$D28="Third Sector"</formula>
    </cfRule>
    <cfRule type="expression" dxfId="17" priority="14">
      <formula>$D28="GP/PCN"</formula>
    </cfRule>
    <cfRule type="expression" dxfId="16" priority="15">
      <formula>$D28="Local Authority"</formula>
    </cfRule>
    <cfRule type="expression" dxfId="15" priority="16">
      <formula>$D28="NHS"</formula>
    </cfRule>
  </conditionalFormatting>
  <conditionalFormatting sqref="G28">
    <cfRule type="expression" dxfId="14" priority="199" stopIfTrue="1">
      <formula>#REF!="Independent"</formula>
    </cfRule>
  </conditionalFormatting>
  <conditionalFormatting sqref="G28">
    <cfRule type="expression" dxfId="13" priority="200" stopIfTrue="1">
      <formula>#REF!="Local Authority"</formula>
    </cfRule>
  </conditionalFormatting>
  <conditionalFormatting sqref="G28">
    <cfRule type="expression" dxfId="12" priority="201" stopIfTrue="1">
      <formula>#REF!="NHS"</formula>
    </cfRule>
  </conditionalFormatting>
  <conditionalFormatting sqref="G28">
    <cfRule type="expression" dxfId="11" priority="202" stopIfTrue="1">
      <formula>#REF!="Third Sector"</formula>
    </cfRule>
  </conditionalFormatting>
  <conditionalFormatting sqref="G28">
    <cfRule type="expression" dxfId="10" priority="11" stopIfTrue="1">
      <formula>#REF!="GP/PCN"</formula>
    </cfRule>
  </conditionalFormatting>
  <conditionalFormatting sqref="B29:B33">
    <cfRule type="expression" dxfId="9" priority="6" stopIfTrue="1">
      <formula>#REF!="GP/PCN"</formula>
    </cfRule>
  </conditionalFormatting>
  <conditionalFormatting sqref="B29:B33">
    <cfRule type="expression" dxfId="8" priority="7" stopIfTrue="1">
      <formula>#REF!="Independent"</formula>
    </cfRule>
  </conditionalFormatting>
  <conditionalFormatting sqref="B29:B33">
    <cfRule type="expression" dxfId="7" priority="8" stopIfTrue="1">
      <formula>#REF!="Local Authority"</formula>
    </cfRule>
  </conditionalFormatting>
  <conditionalFormatting sqref="B29:B33">
    <cfRule type="expression" dxfId="6" priority="9" stopIfTrue="1">
      <formula>#REF!="NHS"</formula>
    </cfRule>
  </conditionalFormatting>
  <conditionalFormatting sqref="B29:B33">
    <cfRule type="expression" dxfId="5" priority="10" stopIfTrue="1">
      <formula>#REF!="Third Sector"</formula>
    </cfRule>
  </conditionalFormatting>
  <conditionalFormatting sqref="A29:A33">
    <cfRule type="expression" dxfId="4" priority="1" stopIfTrue="1">
      <formula>#REF!="GP/PCN"</formula>
    </cfRule>
  </conditionalFormatting>
  <conditionalFormatting sqref="A29:A33">
    <cfRule type="expression" dxfId="3" priority="2" stopIfTrue="1">
      <formula>#REF!="Independent"</formula>
    </cfRule>
  </conditionalFormatting>
  <conditionalFormatting sqref="A29:A33">
    <cfRule type="expression" dxfId="2" priority="3" stopIfTrue="1">
      <formula>#REF!="Local Authority"</formula>
    </cfRule>
  </conditionalFormatting>
  <conditionalFormatting sqref="A29:A33">
    <cfRule type="expression" dxfId="1" priority="4" stopIfTrue="1">
      <formula>#REF!="NHS"</formula>
    </cfRule>
  </conditionalFormatting>
  <conditionalFormatting sqref="A29:A33">
    <cfRule type="expression" dxfId="0" priority="5" stopIfTrue="1">
      <formula>#REF!="Third Sector"</formula>
    </cfRule>
  </conditionalFormatting>
  <dataValidations count="2">
    <dataValidation type="list" allowBlank="1" showInputMessage="1" showErrorMessage="1" sqref="E2:E26" xr:uid="{7B3A47BD-81EB-4A96-BC3E-2DBB03C64B37}">
      <formula1>"NHS Std SF,NHS Std LF,Section 75,Other"</formula1>
    </dataValidation>
    <dataValidation type="list" allowBlank="1" showInputMessage="1" showErrorMessage="1" sqref="E27:E28" xr:uid="{6B2A1505-9EA0-4558-BA85-4D21FDF23F9F}">
      <formula1>"NHS Std SF,NHS Std LF"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Contracts</vt:lpstr>
      <vt:lpstr>Acute V1 VoM Proposal</vt:lpstr>
      <vt:lpstr>V1 PIVOTS</vt:lpstr>
      <vt:lpstr>Community</vt:lpstr>
      <vt:lpstr>Acute</vt:lpstr>
      <vt:lpstr>Bassetlaw 24.01</vt:lpstr>
      <vt:lpstr>CJones Bassetlaw 18Jan23</vt:lpstr>
      <vt:lpstr>Duplicate Records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omahvan</dc:creator>
  <cp:lastModifiedBy>russluc</cp:lastModifiedBy>
  <cp:lastPrinted>2023-04-26T07:29:08Z</cp:lastPrinted>
  <dcterms:created xsi:type="dcterms:W3CDTF">2022-11-09T11:28:38Z</dcterms:created>
  <dcterms:modified xsi:type="dcterms:W3CDTF">2023-07-13T13:22:52Z</dcterms:modified>
</cp:coreProperties>
</file>